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ECRETARIA DE FINANZAS Y ADMINISTRACION\2022\I.- g) Notas-a-los-Estados-Financieros-2\"/>
    </mc:Choice>
  </mc:AlternateContent>
  <bookViews>
    <workbookView xWindow="0" yWindow="0" windowWidth="28800" windowHeight="1218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3">ACT!$A$1:$E$230</definedName>
    <definedName name="_xlnm.Print_Area" localSheetId="1">ESF!$A$1:$H$152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65" l="1"/>
  <c r="A3" i="65"/>
  <c r="H2" i="65"/>
  <c r="A1" i="65"/>
  <c r="C30" i="64"/>
  <c r="C7" i="64"/>
  <c r="C39" i="64" s="1"/>
  <c r="A3" i="64"/>
  <c r="C15" i="63"/>
  <c r="C7" i="63"/>
  <c r="C20" i="63" s="1"/>
  <c r="A1" i="63"/>
  <c r="D113" i="62"/>
  <c r="C113" i="62"/>
  <c r="D43" i="62"/>
  <c r="C43" i="62"/>
  <c r="E3" i="62"/>
  <c r="E2" i="62"/>
  <c r="E1" i="62"/>
  <c r="A1" i="62"/>
  <c r="E3" i="61"/>
  <c r="E2" i="61"/>
  <c r="E1" i="61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E3" i="60"/>
  <c r="E2" i="60"/>
  <c r="E1" i="60"/>
  <c r="E14" i="59"/>
  <c r="F14" i="59" s="1"/>
  <c r="G14" i="59" s="1"/>
  <c r="H3" i="59"/>
  <c r="A3" i="59"/>
  <c r="A3" i="61" s="1"/>
  <c r="H2" i="59"/>
  <c r="H1" i="59"/>
  <c r="A1" i="59"/>
  <c r="A1" i="64" s="1"/>
  <c r="A3" i="63" l="1"/>
  <c r="A1" i="60"/>
  <c r="A1" i="61"/>
  <c r="A3" i="62"/>
  <c r="A3" i="60"/>
</calcChain>
</file>

<file path=xl/sharedStrings.xml><?xml version="1.0" encoding="utf-8"?>
<sst xmlns="http://schemas.openxmlformats.org/spreadsheetml/2006/main" count="907" uniqueCount="653">
  <si>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</si>
  <si>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</si>
  <si>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</si>
  <si>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</si>
  <si>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</si>
  <si>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</si>
  <si>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</si>
  <si>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</si>
  <si>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</si>
  <si>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</si>
  <si>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</si>
  <si>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</si>
  <si>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</si>
  <si>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</si>
  <si>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</si>
  <si>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</si>
  <si>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</si>
  <si>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</si>
  <si>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</si>
  <si>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</si>
  <si>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</si>
  <si>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</si>
  <si>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</si>
  <si>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</si>
  <si>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</si>
  <si>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</si>
  <si>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</si>
  <si>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</si>
  <si>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</si>
  <si>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</si>
  <si>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</si>
  <si>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</si>
  <si>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</si>
  <si>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</si>
  <si>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</si>
  <si>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</si>
  <si>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</si>
  <si>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</si>
  <si>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</si>
  <si>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</si>
  <si>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</si>
  <si>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</si>
  <si>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</si>
  <si>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</si>
  <si>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</si>
  <si>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</si>
  <si>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</si>
  <si>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</si>
  <si>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</si>
  <si>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</si>
  <si>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</si>
  <si>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</si>
  <si>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</si>
  <si>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</si>
  <si>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</si>
  <si>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</si>
  <si>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</si>
  <si>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</si>
  <si>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</si>
  <si>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</si>
  <si>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</si>
  <si>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</si>
  <si>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</si>
  <si>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</si>
  <si>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</si>
  <si>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</si>
  <si>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</si>
  <si>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</si>
  <si>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</si>
  <si>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</si>
  <si>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</si>
  <si>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</si>
  <si>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</si>
  <si>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</si>
  <si>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</si>
  <si>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</si>
  <si>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</si>
  <si>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</si>
  <si>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</si>
  <si>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</si>
  <si>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</si>
  <si>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</si>
  <si>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</si>
  <si>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</si>
  <si>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</si>
  <si>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</si>
  <si>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</si>
  <si>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</si>
  <si>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</si>
  <si>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</si>
  <si>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</si>
  <si>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</si>
  <si>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</si>
  <si>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</si>
  <si>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</si>
  <si>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</si>
  <si>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</si>
  <si>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</si>
  <si>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</si>
  <si>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</si>
  <si>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</si>
  <si>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</si>
  <si>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</si>
  <si>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</si>
  <si>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</si>
  <si>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</si>
  <si>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</si>
  <si>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</si>
  <si>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</si>
  <si>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</si>
  <si>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</si>
  <si>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</si>
  <si>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</si>
  <si>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</si>
  <si>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</si>
  <si>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</si>
  <si>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</si>
  <si>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</si>
  <si>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</si>
  <si>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</si>
  <si>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</si>
  <si>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</si>
  <si>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</si>
  <si>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</si>
  <si>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</si>
  <si>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</si>
  <si>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</si>
  <si>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</si>
  <si>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</si>
  <si>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</si>
  <si>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</si>
  <si>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</si>
  <si>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</si>
  <si>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</si>
  <si>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</si>
  <si>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</si>
  <si>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</si>
  <si>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</si>
  <si>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</si>
  <si>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</si>
  <si>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</si>
  <si>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</si>
  <si>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</si>
  <si>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</si>
  <si>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</si>
  <si>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</si>
  <si>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</si>
  <si>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</si>
  <si>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</si>
  <si>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</si>
  <si>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</si>
  <si>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</si>
  <si>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</si>
  <si>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</si>
  <si>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</si>
  <si>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</si>
  <si>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</si>
  <si>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</si>
  <si>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</si>
  <si>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</si>
  <si>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</si>
  <si>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</si>
  <si>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</si>
  <si>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</si>
  <si>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</si>
  <si>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</si>
  <si>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</si>
  <si>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</si>
  <si>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</si>
  <si>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</si>
  <si>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</si>
  <si>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</si>
  <si>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</si>
  <si>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</si>
  <si>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</si>
  <si>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</si>
  <si>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</si>
  <si>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</si>
  <si>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</si>
  <si>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</si>
  <si>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</si>
  <si>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</si>
  <si>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</si>
  <si>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</si>
  <si>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</si>
  <si>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</si>
  <si>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</si>
  <si>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</si>
  <si>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</si>
  <si>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</si>
  <si>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</si>
  <si>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</si>
  <si>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</si>
  <si>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</si>
  <si>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</si>
  <si>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</si>
  <si>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</si>
  <si>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</si>
  <si>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</si>
  <si>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</si>
  <si>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</si>
  <si>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</si>
  <si>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</si>
  <si>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</si>
  <si>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</si>
  <si>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</si>
  <si>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</si>
  <si>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</si>
  <si>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</si>
  <si>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</si>
  <si>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</si>
  <si>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</si>
  <si>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</si>
  <si>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</si>
  <si>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</si>
  <si>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</si>
  <si>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</si>
  <si>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</si>
  <si>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</si>
  <si>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</si>
  <si>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</si>
  <si>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</si>
  <si>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</si>
  <si>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</si>
  <si>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</si>
  <si>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</si>
  <si>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</si>
  <si>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</si>
  <si>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</si>
  <si>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</si>
  <si>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</si>
  <si>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</si>
  <si>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</si>
  <si>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</si>
  <si>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</si>
  <si>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</si>
  <si>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</si>
  <si>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</si>
  <si>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</si>
  <si>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</si>
  <si>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</si>
  <si>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</si>
  <si>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</si>
  <si>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</si>
  <si>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</si>
  <si>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</si>
  <si>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</si>
  <si>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</si>
  <si>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</si>
  <si>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</si>
  <si>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</si>
  <si>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</si>
  <si>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</si>
  <si>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</si>
  <si>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</si>
  <si>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</si>
  <si>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</si>
  <si>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</si>
  <si>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</si>
  <si>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</si>
  <si>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</si>
  <si>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</si>
  <si>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</si>
  <si>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</si>
  <si>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</si>
  <si>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</si>
  <si>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</si>
  <si>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</si>
  <si>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</si>
  <si>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</si>
  <si>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</si>
  <si>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</si>
  <si>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</si>
  <si>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</si>
  <si>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</si>
  <si>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</si>
  <si>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</si>
  <si>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</si>
  <si>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</si>
  <si>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</si>
  <si>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</si>
  <si>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</si>
  <si>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</si>
  <si>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</si>
  <si>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</si>
  <si>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</si>
  <si>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</si>
  <si>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</si>
  <si>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</si>
  <si>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</si>
  <si>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</si>
  <si>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</si>
  <si>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</si>
  <si>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</si>
  <si>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</si>
  <si>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</si>
  <si>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</si>
  <si>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</si>
  <si>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</si>
  <si>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</si>
  <si>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</si>
  <si>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</si>
  <si>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</si>
  <si>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</si>
  <si>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</si>
  <si>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</si>
  <si>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</si>
  <si>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</si>
  <si>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</si>
  <si>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</si>
  <si>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</si>
  <si>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</si>
  <si>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</si>
  <si>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</si>
  <si>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</si>
  <si>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</si>
  <si>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</si>
  <si>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</si>
  <si>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</si>
  <si>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</si>
  <si>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</si>
  <si>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</si>
  <si>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</si>
  <si>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</si>
  <si>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</si>
  <si>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</si>
  <si>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</si>
  <si>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</si>
  <si>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</si>
  <si>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</si>
  <si>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</si>
  <si>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</si>
  <si>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</si>
  <si>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</si>
  <si>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</si>
  <si>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</si>
  <si>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</si>
  <si>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</si>
  <si>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</si>
  <si>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</si>
  <si>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</si>
  <si>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</si>
  <si>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</si>
  <si>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</si>
  <si>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</si>
  <si>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</si>
  <si>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</si>
  <si>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</si>
  <si>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</si>
  <si>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</si>
  <si>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</si>
  <si>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</si>
  <si>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</si>
  <si>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</si>
  <si>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</si>
  <si>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</si>
  <si>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</si>
  <si>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</si>
  <si>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</si>
  <si>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</si>
  <si>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</si>
  <si>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</si>
  <si>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</si>
  <si>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</si>
  <si>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</si>
  <si>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</si>
  <si>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</si>
  <si>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</si>
  <si>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</si>
  <si>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</si>
  <si>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</si>
  <si>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</si>
  <si>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</si>
  <si>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</si>
  <si>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</si>
  <si>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</si>
  <si>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</si>
  <si>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</si>
  <si>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</si>
  <si>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</si>
  <si>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</si>
  <si>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</si>
  <si>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</si>
  <si>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</si>
  <si>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</si>
  <si>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</si>
  <si>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</si>
  <si>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</si>
  <si>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</si>
  <si>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</si>
  <si>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</si>
  <si>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</si>
  <si>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</si>
  <si>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</si>
  <si>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</si>
  <si>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</si>
  <si>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</si>
  <si>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</si>
  <si>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</si>
  <si>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</si>
  <si>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</si>
  <si>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</si>
  <si>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</si>
  <si>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</si>
  <si>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</si>
  <si>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</si>
  <si>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</si>
  <si>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</si>
  <si>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</si>
  <si>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</si>
  <si>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</si>
  <si>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</si>
  <si>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</si>
  <si>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</si>
  <si>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</si>
  <si>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</si>
  <si>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</si>
  <si>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</si>
  <si>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</si>
  <si>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</si>
  <si>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</si>
  <si>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</si>
  <si>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</si>
  <si>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</si>
  <si>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</si>
  <si>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</si>
  <si>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</si>
  <si>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</si>
  <si>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</si>
  <si>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</si>
  <si>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</si>
  <si>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</si>
  <si>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</si>
  <si>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</si>
  <si>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</si>
  <si>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</si>
  <si>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</si>
  <si>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</si>
  <si>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</si>
  <si>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</si>
  <si>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</si>
  <si>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</si>
  <si>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</si>
  <si>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</si>
  <si>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</si>
  <si>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</si>
  <si>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</si>
  <si>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</si>
  <si>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</si>
  <si>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</si>
  <si>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</si>
  <si>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</si>
  <si>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</si>
  <si>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</si>
  <si>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</si>
  <si>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</si>
  <si>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</si>
  <si>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</si>
  <si>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</si>
  <si>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</si>
  <si>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</si>
  <si>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</si>
  <si>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</si>
  <si>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</si>
  <si>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</si>
  <si>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</si>
  <si>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</si>
  <si>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</si>
  <si>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</si>
  <si>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</si>
  <si>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</si>
  <si>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</si>
  <si>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</si>
  <si>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</si>
  <si>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</si>
  <si>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</si>
  <si>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</si>
  <si>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</si>
  <si>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</si>
  <si>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</si>
  <si>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</si>
  <si>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</si>
  <si>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</si>
  <si>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</si>
  <si>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</si>
  <si>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</si>
  <si>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</si>
  <si>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</si>
  <si>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</si>
  <si>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</si>
  <si>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</si>
  <si>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</si>
  <si>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</si>
  <si>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</si>
  <si>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</si>
  <si>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</si>
  <si>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</si>
  <si>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</si>
  <si>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</si>
  <si>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</si>
  <si>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</si>
  <si>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</si>
  <si>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</si>
  <si>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</si>
  <si>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</si>
  <si>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</si>
  <si>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</si>
  <si>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</si>
  <si>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</si>
  <si>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</si>
  <si>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</si>
  <si>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</si>
  <si>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</si>
  <si>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</si>
  <si>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</si>
  <si>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</si>
  <si>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</si>
  <si>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</si>
  <si>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</si>
  <si>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</si>
  <si>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</si>
  <si>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</si>
  <si>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</si>
  <si>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</si>
  <si>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</si>
  <si>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</si>
  <si>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</si>
  <si>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</si>
  <si>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</si>
  <si>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</si>
  <si>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</si>
  <si>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</si>
  <si>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</si>
  <si>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</si>
  <si>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</si>
  <si>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</si>
  <si>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</si>
  <si>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</si>
  <si>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</si>
  <si>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</si>
  <si>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</si>
  <si>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</si>
  <si>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</si>
  <si>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</si>
  <si>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</si>
  <si>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</si>
  <si>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</si>
  <si>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</si>
  <si>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</si>
  <si>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</si>
  <si>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</si>
  <si>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</si>
  <si>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</si>
  <si>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</si>
  <si>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</si>
  <si>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</si>
  <si>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</si>
  <si>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</si>
  <si>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</si>
  <si>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</si>
  <si>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</si>
  <si>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</si>
  <si>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</si>
  <si>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</si>
  <si>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</si>
  <si>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</si>
  <si>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</si>
  <si>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</si>
  <si>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</si>
  <si>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</si>
  <si>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</si>
  <si>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</si>
  <si>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</si>
  <si>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</si>
  <si>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</si>
  <si>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</si>
  <si>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</si>
  <si>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</si>
  <si>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</si>
  <si>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</si>
  <si>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</si>
  <si>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</si>
  <si>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</si>
  <si>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</si>
  <si>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</si>
  <si>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</si>
  <si>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</si>
  <si>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</si>
  <si>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</si>
  <si>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</si>
  <si>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</si>
  <si>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</si>
  <si>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</si>
  <si>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</si>
  <si>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</si>
  <si>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</si>
  <si>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</si>
  <si>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</si>
  <si>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</si>
  <si>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</si>
  <si>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</si>
  <si>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</si>
  <si>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</si>
  <si>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</si>
  <si>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</si>
  <si>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</si>
  <si>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</si>
  <si>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</si>
  <si>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</si>
  <si>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</si>
  <si>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</si>
  <si>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</si>
  <si>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</si>
  <si>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</si>
  <si>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</si>
  <si>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</si>
  <si>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</si>
  <si>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</si>
  <si>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</si>
  <si>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</si>
  <si>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</si>
  <si>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</si>
  <si>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</si>
  <si>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</si>
  <si>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</si>
  <si>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</si>
  <si>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</si>
  <si>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</si>
  <si>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</si>
  <si>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</si>
  <si>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</si>
  <si>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</si>
  <si>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</si>
  <si>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</si>
  <si>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</si>
  <si>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</si>
  <si>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</si>
  <si>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</si>
  <si>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</si>
  <si>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</si>
  <si>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</si>
  <si>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</si>
  <si>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</si>
  <si>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</si>
  <si>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</si>
  <si>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</si>
  <si>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</si>
  <si>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</si>
  <si>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</si>
  <si>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</si>
  <si>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</si>
  <si>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CONGRESO DEL ESTADO DE MICHOACAN</t>
  </si>
  <si>
    <t>Correspondiente del 01/01/2022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</si>
</sst>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2B956F"/>
      <name val="Arial"/>
      <family val="2"/>
    </font>
    <font>
      <b/>
      <sz val="9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0" tint="-0.149967955565050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6795556505021"/>
        <bgColor auto="1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17" fillId="0" borderId="0" applyNumberFormat="0" applyFill="0" applyBorder="0" applyAlignment="0" applyProtection="0"/>
    <xf numFmtId="0" fontId="14" fillId="0" borderId="0"/>
    <xf numFmtId="0" fontId="6" fillId="0" borderId="0"/>
    <xf numFmtId="43" fontId="6" fillId="0" borderId="0" applyFont="0" applyFill="0" applyBorder="0" applyAlignment="0" applyProtection="0"/>
  </cellStyleXfs>
  <cellXfs count="188">
    <xf numFmtId="0" fontId="0" fillId="0" borderId="0" xfId="0"/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0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0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7" fillId="0" borderId="0" xfId="0" applyFont="1" applyAlignment="1">
      <alignment vertical="top"/>
    </xf>
    <xf numFmtId="0" fontId="7" fillId="0" borderId="0" xfId="3" applyFont="1" applyAlignment="1">
      <alignment horizontal="left" vertical="top" indent="1"/>
    </xf>
    <xf numFmtId="0" fontId="11" fillId="4" borderId="0" xfId="8" applyFont="1" applyFill="1" applyAlignment="1">
      <alignment horizontal="right" vertical="center"/>
    </xf>
    <xf numFmtId="0" fontId="15" fillId="4" borderId="0" xfId="8" applyFont="1" applyFill="1" applyAlignment="1">
      <alignment horizontal="left" vertical="center"/>
    </xf>
    <xf numFmtId="0" fontId="12" fillId="0" borderId="0" xfId="8" applyFont="1" applyAlignment="1">
      <alignment vertical="center"/>
    </xf>
    <xf numFmtId="0" fontId="15" fillId="4" borderId="0" xfId="8" applyFont="1" applyFill="1" applyAlignment="1">
      <alignment vertical="center"/>
    </xf>
    <xf numFmtId="0" fontId="15" fillId="5" borderId="0" xfId="8" applyFont="1" applyFill="1" applyAlignment="1">
      <alignment horizontal="center" vertical="center"/>
    </xf>
    <xf numFmtId="0" fontId="15" fillId="5" borderId="0" xfId="8" applyFont="1" applyFill="1"/>
    <xf numFmtId="0" fontId="12" fillId="0" borderId="0" xfId="8" applyFont="1"/>
    <xf numFmtId="0" fontId="16" fillId="6" borderId="0" xfId="8" applyFont="1" applyFill="1"/>
    <xf numFmtId="0" fontId="12" fillId="0" borderId="0" xfId="8" applyFont="1" applyAlignment="1">
      <alignment horizontal="center"/>
    </xf>
    <xf numFmtId="0" fontId="16" fillId="7" borderId="0" xfId="8" applyFont="1" applyFill="1"/>
    <xf numFmtId="4" fontId="12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2" fillId="0" borderId="0" xfId="8" applyFont="1" applyAlignment="1">
      <alignment horizontal="center" vertical="center"/>
    </xf>
    <xf numFmtId="0" fontId="11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2" fillId="0" borderId="0" xfId="9" applyFont="1"/>
    <xf numFmtId="0" fontId="15" fillId="5" borderId="0" xfId="9" applyFont="1" applyFill="1" applyAlignment="1">
      <alignment horizontal="center" vertical="center"/>
    </xf>
    <xf numFmtId="0" fontId="15" fillId="5" borderId="0" xfId="9" applyFont="1" applyFill="1"/>
    <xf numFmtId="0" fontId="16" fillId="6" borderId="0" xfId="9" applyFont="1" applyFill="1"/>
    <xf numFmtId="0" fontId="12" fillId="0" borderId="0" xfId="9" applyFont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vertical="center"/>
    </xf>
    <xf numFmtId="0" fontId="7" fillId="0" borderId="0" xfId="10" applyFont="1" applyAlignment="1">
      <alignment vertical="center"/>
    </xf>
    <xf numFmtId="0" fontId="7" fillId="0" borderId="0" xfId="10" applyFont="1"/>
    <xf numFmtId="0" fontId="10" fillId="0" borderId="0" xfId="10" applyFont="1"/>
    <xf numFmtId="0" fontId="7" fillId="0" borderId="0" xfId="10" applyFont="1" applyAlignment="1">
      <alignment horizontal="center" vertical="center"/>
    </xf>
    <xf numFmtId="0" fontId="11" fillId="0" borderId="0" xfId="9" applyFont="1" applyAlignment="1">
      <alignment horizontal="center"/>
    </xf>
    <xf numFmtId="0" fontId="11" fillId="0" borderId="0" xfId="9" applyFont="1"/>
    <xf numFmtId="0" fontId="18" fillId="0" borderId="4" xfId="11" applyFont="1" applyBorder="1" applyAlignment="1" applyProtection="1">
      <alignment horizontal="center"/>
      <protection locked="0"/>
    </xf>
    <xf numFmtId="0" fontId="18" fillId="0" borderId="8" xfId="11" applyFont="1" applyBorder="1" applyProtection="1">
      <protection locked="0"/>
    </xf>
    <xf numFmtId="0" fontId="15" fillId="5" borderId="0" xfId="12" applyFont="1" applyFill="1"/>
    <xf numFmtId="0" fontId="16" fillId="6" borderId="0" xfId="12" applyFont="1" applyFill="1"/>
    <xf numFmtId="0" fontId="12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1" fillId="8" borderId="2" xfId="13" applyFont="1" applyFill="1" applyBorder="1" applyAlignment="1">
      <alignment vertical="center"/>
    </xf>
    <xf numFmtId="4" fontId="11" fillId="8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1" fillId="0" borderId="9" xfId="13" applyFont="1" applyBorder="1" applyAlignment="1">
      <alignment vertical="center"/>
    </xf>
    <xf numFmtId="0" fontId="11" fillId="0" borderId="9" xfId="13" applyFont="1" applyBorder="1" applyAlignment="1">
      <alignment horizontal="right" vertical="center"/>
    </xf>
    <xf numFmtId="4" fontId="11" fillId="0" borderId="1" xfId="13" applyNumberFormat="1" applyFont="1" applyBorder="1" applyAlignment="1">
      <alignment horizontal="right" vertical="center" wrapText="1" indent="1"/>
    </xf>
    <xf numFmtId="4" fontId="12" fillId="0" borderId="1" xfId="13" applyNumberFormat="1" applyFont="1" applyBorder="1" applyAlignment="1">
      <alignment horizontal="right" vertical="center" wrapText="1" indent="1"/>
    </xf>
    <xf numFmtId="0" fontId="7" fillId="0" borderId="2" xfId="13" applyFont="1" applyBorder="1"/>
    <xf numFmtId="0" fontId="12" fillId="0" borderId="12" xfId="13" applyFont="1" applyBorder="1" applyAlignment="1">
      <alignment horizontal="left" vertical="center" wrapText="1" indent="1"/>
    </xf>
    <xf numFmtId="0" fontId="12" fillId="0" borderId="2" xfId="13" applyFont="1" applyBorder="1" applyAlignment="1">
      <alignment horizontal="left" vertical="center"/>
    </xf>
    <xf numFmtId="0" fontId="12" fillId="0" borderId="9" xfId="13" applyFont="1" applyBorder="1" applyAlignment="1">
      <alignment horizontal="left" vertical="center" indent="1"/>
    </xf>
    <xf numFmtId="0" fontId="12" fillId="0" borderId="9" xfId="13" applyFont="1" applyBorder="1" applyAlignment="1">
      <alignment horizontal="left" vertical="center" wrapText="1"/>
    </xf>
    <xf numFmtId="4" fontId="12" fillId="0" borderId="9" xfId="13" applyNumberFormat="1" applyFont="1" applyBorder="1" applyAlignment="1">
      <alignment horizontal="right" vertical="center" wrapText="1" indent="1"/>
    </xf>
    <xf numFmtId="0" fontId="11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2" fillId="0" borderId="1" xfId="13" applyNumberFormat="1" applyFont="1" applyBorder="1" applyAlignment="1">
      <alignment horizontal="right" vertical="center" indent="1"/>
    </xf>
    <xf numFmtId="0" fontId="12" fillId="0" borderId="9" xfId="13" applyFont="1" applyBorder="1" applyAlignment="1">
      <alignment horizontal="left" vertical="center"/>
    </xf>
    <xf numFmtId="4" fontId="12" fillId="0" borderId="11" xfId="13" applyNumberFormat="1" applyFont="1" applyBorder="1" applyAlignment="1">
      <alignment horizontal="right" vertical="center" indent="1"/>
    </xf>
    <xf numFmtId="0" fontId="11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1" fillId="8" borderId="1" xfId="13" applyNumberFormat="1" applyFont="1" applyFill="1" applyBorder="1" applyAlignment="1">
      <alignment horizontal="right" vertical="center"/>
    </xf>
    <xf numFmtId="0" fontId="7" fillId="0" borderId="9" xfId="13" applyFont="1" applyBorder="1"/>
    <xf numFmtId="4" fontId="11" fillId="0" borderId="9" xfId="13" applyNumberFormat="1" applyFont="1" applyBorder="1" applyAlignment="1">
      <alignment horizontal="right" vertical="center"/>
    </xf>
    <xf numFmtId="0" fontId="11" fillId="0" borderId="12" xfId="13" applyFont="1" applyBorder="1" applyAlignment="1">
      <alignment vertical="center"/>
    </xf>
    <xf numFmtId="0" fontId="12" fillId="0" borderId="9" xfId="13" applyFont="1" applyBorder="1" applyAlignment="1">
      <alignment vertical="center"/>
    </xf>
    <xf numFmtId="4" fontId="12" fillId="0" borderId="9" xfId="13" applyNumberFormat="1" applyFont="1" applyBorder="1" applyAlignment="1">
      <alignment horizontal="right" vertical="center"/>
    </xf>
    <xf numFmtId="0" fontId="11" fillId="3" borderId="2" xfId="13" applyFont="1" applyFill="1" applyBorder="1" applyAlignment="1">
      <alignment vertical="center"/>
    </xf>
    <xf numFmtId="0" fontId="11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5" fillId="5" borderId="0" xfId="12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15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1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16" fillId="6" borderId="0" xfId="9" applyFont="1" applyFill="1" applyAlignment="1">
      <alignment horizontal="center"/>
    </xf>
    <xf numFmtId="0" fontId="15" fillId="4" borderId="17" xfId="8" applyFont="1" applyFill="1" applyBorder="1" applyAlignment="1">
      <alignment horizontal="centerContinuous" vertical="center"/>
    </xf>
    <xf numFmtId="0" fontId="11" fillId="4" borderId="0" xfId="8" applyFont="1" applyFill="1" applyAlignment="1">
      <alignment horizontal="centerContinuous" vertical="center"/>
    </xf>
    <xf numFmtId="0" fontId="15" fillId="4" borderId="0" xfId="8" applyFont="1" applyFill="1" applyAlignment="1">
      <alignment horizontal="centerContinuous" vertical="center"/>
    </xf>
    <xf numFmtId="0" fontId="19" fillId="0" borderId="0" xfId="0" applyFont="1" applyAlignment="1">
      <alignment horizontal="left" indent="2"/>
    </xf>
    <xf numFmtId="0" fontId="7" fillId="0" borderId="0" xfId="0" applyFont="1" applyAlignment="1">
      <alignment horizontal="left" wrapText="1" indent="1"/>
    </xf>
    <xf numFmtId="0" fontId="10" fillId="0" borderId="0" xfId="0" applyFont="1" applyAlignment="1">
      <alignment horizontal="center" vertical="center"/>
    </xf>
    <xf numFmtId="0" fontId="3" fillId="0" borderId="0" xfId="9" applyFont="1" applyFill="1"/>
    <xf numFmtId="0" fontId="11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1" fillId="0" borderId="0" xfId="9" quotePrefix="1" applyFont="1" applyAlignment="1">
      <alignment horizontal="left" indent="1"/>
    </xf>
    <xf numFmtId="0" fontId="12" fillId="0" borderId="0" xfId="9" quotePrefix="1" applyFont="1"/>
    <xf numFmtId="0" fontId="7" fillId="0" borderId="0" xfId="8" applyFont="1" applyFill="1" applyAlignment="1">
      <alignment horizontal="center"/>
    </xf>
    <xf numFmtId="0" fontId="7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7" fillId="0" borderId="0" xfId="0" applyFont="1" applyFill="1"/>
    <xf numFmtId="0" fontId="5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20" fillId="4" borderId="0" xfId="9" applyFont="1" applyFill="1" applyAlignment="1">
      <alignment horizontal="right" vertical="center"/>
    </xf>
    <xf numFmtId="0" fontId="13" fillId="4" borderId="0" xfId="9" applyFont="1" applyFill="1" applyAlignment="1">
      <alignment horizontal="left" vertical="center"/>
    </xf>
    <xf numFmtId="0" fontId="21" fillId="0" borderId="0" xfId="9" applyFont="1"/>
    <xf numFmtId="0" fontId="22" fillId="5" borderId="0" xfId="9" applyFont="1" applyFill="1" applyAlignment="1">
      <alignment horizontal="center" vertical="center"/>
    </xf>
    <xf numFmtId="0" fontId="22" fillId="5" borderId="0" xfId="9" applyFont="1" applyFill="1"/>
    <xf numFmtId="0" fontId="23" fillId="6" borderId="0" xfId="9" applyFont="1" applyFill="1" applyAlignment="1">
      <alignment horizontal="center" vertical="center"/>
    </xf>
    <xf numFmtId="0" fontId="23" fillId="6" borderId="0" xfId="9" applyFont="1" applyFill="1" applyAlignment="1">
      <alignment horizontal="center" vertical="center" wrapText="1"/>
    </xf>
    <xf numFmtId="0" fontId="20" fillId="0" borderId="0" xfId="9" applyFont="1" applyAlignment="1">
      <alignment horizontal="center"/>
    </xf>
    <xf numFmtId="0" fontId="20" fillId="0" borderId="0" xfId="9" applyFont="1"/>
    <xf numFmtId="43" fontId="21" fillId="0" borderId="0" xfId="14" applyFont="1" applyAlignment="1">
      <alignment horizontal="right"/>
    </xf>
    <xf numFmtId="43" fontId="20" fillId="0" borderId="0" xfId="14" applyFont="1" applyAlignment="1">
      <alignment horizontal="right"/>
    </xf>
    <xf numFmtId="0" fontId="21" fillId="0" borderId="0" xfId="9" applyFont="1" applyAlignment="1">
      <alignment horizontal="center" vertical="center"/>
    </xf>
    <xf numFmtId="0" fontId="21" fillId="0" borderId="0" xfId="8" applyFont="1"/>
    <xf numFmtId="0" fontId="15" fillId="4" borderId="0" xfId="8" applyFont="1" applyFill="1" applyAlignment="1">
      <alignment horizontal="center" vertical="center"/>
    </xf>
    <xf numFmtId="0" fontId="11" fillId="4" borderId="0" xfId="8" applyFont="1" applyFill="1" applyAlignment="1">
      <alignment horizontal="center" vertical="center"/>
    </xf>
    <xf numFmtId="0" fontId="15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1" fillId="4" borderId="0" xfId="9" applyFont="1" applyFill="1" applyAlignment="1">
      <alignment horizontal="center" vertical="center"/>
    </xf>
    <xf numFmtId="0" fontId="10" fillId="8" borderId="16" xfId="13" applyFont="1" applyFill="1" applyBorder="1" applyAlignment="1">
      <alignment horizontal="center" vertical="center"/>
    </xf>
    <xf numFmtId="0" fontId="10" fillId="8" borderId="11" xfId="13" applyFont="1" applyFill="1" applyBorder="1" applyAlignment="1">
      <alignment horizontal="center" vertical="center"/>
    </xf>
    <xf numFmtId="0" fontId="10" fillId="8" borderId="18" xfId="13" applyFont="1" applyFill="1" applyBorder="1" applyAlignment="1">
      <alignment horizontal="center" vertical="center"/>
    </xf>
    <xf numFmtId="0" fontId="10" fillId="8" borderId="10" xfId="13" applyFont="1" applyFill="1" applyBorder="1" applyAlignment="1">
      <alignment horizontal="center" vertical="center"/>
    </xf>
    <xf numFmtId="0" fontId="10" fillId="8" borderId="0" xfId="13" applyFont="1" applyFill="1" applyAlignment="1">
      <alignment horizontal="center" vertical="center"/>
    </xf>
    <xf numFmtId="0" fontId="10" fillId="8" borderId="19" xfId="13" applyFont="1" applyFill="1" applyBorder="1" applyAlignment="1">
      <alignment horizontal="center" vertical="center"/>
    </xf>
    <xf numFmtId="0" fontId="10" fillId="8" borderId="15" xfId="13" applyFont="1" applyFill="1" applyBorder="1" applyAlignment="1">
      <alignment horizontal="center" vertical="center"/>
    </xf>
    <xf numFmtId="0" fontId="10" fillId="8" borderId="17" xfId="13" applyFont="1" applyFill="1" applyBorder="1" applyAlignment="1">
      <alignment horizontal="center" vertical="center"/>
    </xf>
    <xf numFmtId="0" fontId="10" fillId="8" borderId="20" xfId="13" applyFont="1" applyFill="1" applyBorder="1" applyAlignment="1">
      <alignment horizontal="center" vertical="center"/>
    </xf>
    <xf numFmtId="0" fontId="12" fillId="0" borderId="0" xfId="8" applyFont="1" applyAlignment="1">
      <alignment horizontal="left" wrapText="1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20" fillId="4" borderId="0" xfId="9" applyFont="1" applyFill="1" applyAlignment="1">
      <alignment horizontal="center" vertical="center"/>
    </xf>
    <xf numFmtId="0" fontId="20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2</xdr:row>
      <xdr:rowOff>323850</xdr:rowOff>
    </xdr:to>
    <xdr:pic>
      <xdr:nvPicPr>
        <xdr:cNvPr id="1025" name="Imagen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2</xdr:row>
      <xdr:rowOff>323850</xdr:rowOff>
    </xdr:to>
    <xdr:pic>
      <xdr:nvPicPr>
        <xdr:cNvPr id="2049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2</xdr:row>
      <xdr:rowOff>323850</xdr:rowOff>
    </xdr:to>
    <xdr:pic>
      <xdr:nvPicPr>
        <xdr:cNvPr id="307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2</xdr:row>
      <xdr:rowOff>323850</xdr:rowOff>
    </xdr:to>
    <xdr:pic>
      <xdr:nvPicPr>
        <xdr:cNvPr id="4097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800100</xdr:colOff>
      <xdr:row>3</xdr:row>
      <xdr:rowOff>247650</xdr:rowOff>
    </xdr:to>
    <xdr:pic>
      <xdr:nvPicPr>
        <xdr:cNvPr id="5121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771525</xdr:colOff>
      <xdr:row>3</xdr:row>
      <xdr:rowOff>190500</xdr:rowOff>
    </xdr:to>
    <xdr:pic>
      <xdr:nvPicPr>
        <xdr:cNvPr id="6145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2</xdr:row>
      <xdr:rowOff>295275</xdr:rowOff>
    </xdr:to>
    <xdr:pic>
      <xdr:nvPicPr>
        <xdr:cNvPr id="7169" name="Imagen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pane="bottomLeft" activeCell="A2" sqref="A2:B2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61" t="s">
        <v>651</v>
      </c>
      <c r="B1" s="161"/>
      <c r="C1" s="36" t="s">
        <v>179</v>
      </c>
      <c r="D1" s="37">
        <v>2022</v>
      </c>
    </row>
    <row r="2" spans="1:4" x14ac:dyDescent="0.2">
      <c r="A2" s="162" t="s">
        <v>485</v>
      </c>
      <c r="B2" s="162"/>
      <c r="C2" s="36" t="s">
        <v>181</v>
      </c>
      <c r="D2" s="39" t="s">
        <v>606</v>
      </c>
    </row>
    <row r="3" spans="1:4" x14ac:dyDescent="0.2">
      <c r="A3" s="163" t="s">
        <v>652</v>
      </c>
      <c r="B3" s="163"/>
      <c r="C3" s="36" t="s">
        <v>182</v>
      </c>
      <c r="D3" s="37">
        <v>4</v>
      </c>
    </row>
    <row r="4" spans="1:4" x14ac:dyDescent="0.2">
      <c r="A4" s="130" t="s">
        <v>650</v>
      </c>
      <c r="B4" s="130"/>
      <c r="C4" s="131"/>
      <c r="D4" s="132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x14ac:dyDescent="0.2">
      <c r="A11" s="64" t="s">
        <v>3</v>
      </c>
      <c r="B11" s="65" t="s">
        <v>4</v>
      </c>
      <c r="C11" s="125"/>
    </row>
    <row r="12" spans="1:4" x14ac:dyDescent="0.2">
      <c r="A12" s="64" t="s">
        <v>5</v>
      </c>
      <c r="B12" s="65" t="s">
        <v>6</v>
      </c>
      <c r="C12" s="125"/>
    </row>
    <row r="13" spans="1:4" x14ac:dyDescent="0.2">
      <c r="A13" s="64" t="s">
        <v>133</v>
      </c>
      <c r="B13" s="65" t="s">
        <v>601</v>
      </c>
      <c r="C13" s="125"/>
    </row>
    <row r="14" spans="1:4" x14ac:dyDescent="0.2">
      <c r="A14" s="64" t="s">
        <v>7</v>
      </c>
      <c r="B14" s="65" t="s">
        <v>597</v>
      </c>
      <c r="C14" s="125"/>
    </row>
    <row r="15" spans="1:4" x14ac:dyDescent="0.2">
      <c r="A15" s="64" t="s">
        <v>8</v>
      </c>
      <c r="B15" s="65" t="s">
        <v>132</v>
      </c>
      <c r="C15" s="125"/>
    </row>
    <row r="16" spans="1:4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64" t="s">
        <v>649</v>
      </c>
      <c r="B43" s="164"/>
      <c r="C43" s="147"/>
      <c r="D43" s="147"/>
      <c r="E43" s="147"/>
    </row>
  </sheetData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rintOptions horizontalCentered="1"/>
  <pageMargins left="0.70866141732283505" right="0.70866141732283505" top="0.74803149606299202" bottom="1.14173228346457" header="0.31496062992126" footer="0.31496062992126"/>
  <pageSetup scale="96" orientation="landscape" r:id="rId1"/>
  <headerFooter>
    <oddHeader>&amp;CNOTAS A LOS ESTADOS FINANCIEROS</oddHeader>
    <oddFooter>&amp;C&amp;G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33" sqref="C33"/>
    </sheetView>
  </sheetViews>
  <sheetFormatPr baseColWidth="10" defaultColWidth="11.42578125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20.100000000000001" customHeight="1" x14ac:dyDescent="0.25">
      <c r="A1" s="168" t="str">
        <f>ESF!A1</f>
        <v>CONGRESO DEL ESTADO DE MICHOACAN</v>
      </c>
      <c r="B1" s="169"/>
      <c r="C1" s="170"/>
    </row>
    <row r="2" spans="1:3" s="58" customFormat="1" ht="20.100000000000001" customHeight="1" x14ac:dyDescent="0.25">
      <c r="A2" s="171" t="s">
        <v>482</v>
      </c>
      <c r="B2" s="172"/>
      <c r="C2" s="173"/>
    </row>
    <row r="3" spans="1:3" s="58" customFormat="1" ht="20.100000000000001" customHeight="1" x14ac:dyDescent="0.25">
      <c r="A3" s="171" t="str">
        <f>ESF!A3</f>
        <v>Correspondiente del 01/01/2022 al 31/12/2022</v>
      </c>
      <c r="B3" s="172"/>
      <c r="C3" s="173"/>
    </row>
    <row r="4" spans="1:3" s="60" customFormat="1" ht="20.100000000000001" customHeight="1" x14ac:dyDescent="0.2">
      <c r="A4" s="174" t="s">
        <v>478</v>
      </c>
      <c r="B4" s="175"/>
      <c r="C4" s="176"/>
    </row>
    <row r="5" spans="1:3" x14ac:dyDescent="0.2">
      <c r="A5" s="75" t="s">
        <v>517</v>
      </c>
      <c r="B5" s="75"/>
      <c r="C5" s="76">
        <v>952492957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433704.63</v>
      </c>
    </row>
    <row r="8" spans="1:3" x14ac:dyDescent="0.2">
      <c r="A8" s="96" t="s">
        <v>519</v>
      </c>
      <c r="B8" s="95" t="s">
        <v>330</v>
      </c>
      <c r="C8" s="81">
        <v>433704.63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0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952926661.63</v>
      </c>
    </row>
    <row r="22" spans="1:3" ht="22.5" customHeight="1" x14ac:dyDescent="0.2">
      <c r="B22" s="177" t="s">
        <v>649</v>
      </c>
      <c r="C22" s="177"/>
    </row>
  </sheetData>
  <mergeCells count="5">
    <mergeCell ref="A1:C1"/>
    <mergeCell ref="A2:C2"/>
    <mergeCell ref="A3:C3"/>
    <mergeCell ref="A4:C4"/>
    <mergeCell ref="B22:C22"/>
  </mergeCells>
  <pageMargins left="0.70866141732283505" right="0.70866141732283505" top="0.74803149606299202" bottom="0.74803149606299202" header="0.31496062992126" footer="0.31496062992126"/>
  <pageSetup orientation="portrait" r:id="rId1"/>
  <headerFooter>
    <oddFooter>&amp;C&amp;G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41"/>
  <sheetViews>
    <sheetView showGridLines="0" workbookViewId="0">
      <selection activeCell="B46" sqref="B46"/>
    </sheetView>
  </sheetViews>
  <sheetFormatPr baseColWidth="10" defaultColWidth="11.42578125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21" customHeight="1" x14ac:dyDescent="0.25">
      <c r="A1" s="178" t="str">
        <f>ESF!A1</f>
        <v>CONGRESO DEL ESTADO DE MICHOACAN</v>
      </c>
      <c r="B1" s="179"/>
      <c r="C1" s="180"/>
    </row>
    <row r="2" spans="1:3" s="61" customFormat="1" ht="21" customHeight="1" x14ac:dyDescent="0.25">
      <c r="A2" s="181" t="s">
        <v>483</v>
      </c>
      <c r="B2" s="182"/>
      <c r="C2" s="183"/>
    </row>
    <row r="3" spans="1:3" s="61" customFormat="1" ht="21" customHeight="1" x14ac:dyDescent="0.25">
      <c r="A3" s="181" t="str">
        <f>ESF!A3</f>
        <v>Correspondiente del 01/01/2022 al 31/12/2022</v>
      </c>
      <c r="B3" s="182"/>
      <c r="C3" s="183"/>
    </row>
    <row r="4" spans="1:3" ht="21" customHeight="1" x14ac:dyDescent="0.2">
      <c r="A4" s="174" t="s">
        <v>478</v>
      </c>
      <c r="B4" s="175"/>
      <c r="C4" s="176"/>
    </row>
    <row r="5" spans="1:3" x14ac:dyDescent="0.2">
      <c r="A5" s="105" t="s">
        <v>530</v>
      </c>
      <c r="B5" s="75"/>
      <c r="C5" s="98">
        <v>952492957</v>
      </c>
    </row>
    <row r="6" spans="1:3" x14ac:dyDescent="0.2">
      <c r="A6" s="99"/>
      <c r="B6" s="78"/>
      <c r="C6" s="100"/>
    </row>
    <row r="7" spans="1:3" x14ac:dyDescent="0.2">
      <c r="A7" s="88" t="s">
        <v>531</v>
      </c>
      <c r="B7" s="101"/>
      <c r="C7" s="80">
        <f>SUM(C8:C28)</f>
        <v>1338270.95</v>
      </c>
    </row>
    <row r="8" spans="1:3" x14ac:dyDescent="0.2">
      <c r="A8" s="106">
        <v>2.1</v>
      </c>
      <c r="B8" s="107" t="s">
        <v>358</v>
      </c>
      <c r="C8" s="108">
        <v>0</v>
      </c>
    </row>
    <row r="9" spans="1:3" x14ac:dyDescent="0.2">
      <c r="A9" s="106">
        <v>2.2000000000000002</v>
      </c>
      <c r="B9" s="107" t="s">
        <v>355</v>
      </c>
      <c r="C9" s="108">
        <v>0</v>
      </c>
    </row>
    <row r="10" spans="1:3" x14ac:dyDescent="0.2">
      <c r="A10" s="115">
        <v>2.2999999999999998</v>
      </c>
      <c r="B10" s="97" t="s">
        <v>224</v>
      </c>
      <c r="C10" s="108">
        <v>1338270.95</v>
      </c>
    </row>
    <row r="11" spans="1:3" x14ac:dyDescent="0.2">
      <c r="A11" s="115">
        <v>2.4</v>
      </c>
      <c r="B11" s="97" t="s">
        <v>225</v>
      </c>
      <c r="C11" s="108">
        <v>0</v>
      </c>
    </row>
    <row r="12" spans="1:3" x14ac:dyDescent="0.2">
      <c r="A12" s="115">
        <v>2.5</v>
      </c>
      <c r="B12" s="97" t="s">
        <v>226</v>
      </c>
      <c r="C12" s="108">
        <v>0</v>
      </c>
    </row>
    <row r="13" spans="1:3" x14ac:dyDescent="0.2">
      <c r="A13" s="115">
        <v>2.6</v>
      </c>
      <c r="B13" s="97" t="s">
        <v>227</v>
      </c>
      <c r="C13" s="108">
        <v>0</v>
      </c>
    </row>
    <row r="14" spans="1:3" x14ac:dyDescent="0.2">
      <c r="A14" s="115">
        <v>2.7</v>
      </c>
      <c r="B14" s="97" t="s">
        <v>228</v>
      </c>
      <c r="C14" s="108">
        <v>0</v>
      </c>
    </row>
    <row r="15" spans="1:3" x14ac:dyDescent="0.2">
      <c r="A15" s="115">
        <v>2.8</v>
      </c>
      <c r="B15" s="97" t="s">
        <v>229</v>
      </c>
      <c r="C15" s="108">
        <v>0</v>
      </c>
    </row>
    <row r="16" spans="1:3" x14ac:dyDescent="0.2">
      <c r="A16" s="115">
        <v>2.9</v>
      </c>
      <c r="B16" s="97" t="s">
        <v>231</v>
      </c>
      <c r="C16" s="108">
        <v>0</v>
      </c>
    </row>
    <row r="17" spans="1:3" x14ac:dyDescent="0.2">
      <c r="A17" s="115" t="s">
        <v>532</v>
      </c>
      <c r="B17" s="97" t="s">
        <v>533</v>
      </c>
      <c r="C17" s="108">
        <v>0</v>
      </c>
    </row>
    <row r="18" spans="1:3" x14ac:dyDescent="0.2">
      <c r="A18" s="115" t="s">
        <v>562</v>
      </c>
      <c r="B18" s="97" t="s">
        <v>233</v>
      </c>
      <c r="C18" s="108">
        <v>0</v>
      </c>
    </row>
    <row r="19" spans="1:3" x14ac:dyDescent="0.2">
      <c r="A19" s="115" t="s">
        <v>563</v>
      </c>
      <c r="B19" s="97" t="s">
        <v>534</v>
      </c>
      <c r="C19" s="108">
        <v>0</v>
      </c>
    </row>
    <row r="20" spans="1:3" x14ac:dyDescent="0.2">
      <c r="A20" s="115" t="s">
        <v>564</v>
      </c>
      <c r="B20" s="97" t="s">
        <v>535</v>
      </c>
      <c r="C20" s="108">
        <v>0</v>
      </c>
    </row>
    <row r="21" spans="1:3" x14ac:dyDescent="0.2">
      <c r="A21" s="115" t="s">
        <v>565</v>
      </c>
      <c r="B21" s="97" t="s">
        <v>536</v>
      </c>
      <c r="C21" s="108">
        <v>0</v>
      </c>
    </row>
    <row r="22" spans="1:3" x14ac:dyDescent="0.2">
      <c r="A22" s="115" t="s">
        <v>537</v>
      </c>
      <c r="B22" s="97" t="s">
        <v>538</v>
      </c>
      <c r="C22" s="108">
        <v>0</v>
      </c>
    </row>
    <row r="23" spans="1:3" x14ac:dyDescent="0.2">
      <c r="A23" s="115" t="s">
        <v>539</v>
      </c>
      <c r="B23" s="97" t="s">
        <v>540</v>
      </c>
      <c r="C23" s="108">
        <v>0</v>
      </c>
    </row>
    <row r="24" spans="1:3" x14ac:dyDescent="0.2">
      <c r="A24" s="115" t="s">
        <v>541</v>
      </c>
      <c r="B24" s="97" t="s">
        <v>542</v>
      </c>
      <c r="C24" s="108">
        <v>0</v>
      </c>
    </row>
    <row r="25" spans="1:3" x14ac:dyDescent="0.2">
      <c r="A25" s="115" t="s">
        <v>543</v>
      </c>
      <c r="B25" s="97" t="s">
        <v>544</v>
      </c>
      <c r="C25" s="108">
        <v>0</v>
      </c>
    </row>
    <row r="26" spans="1:3" x14ac:dyDescent="0.2">
      <c r="A26" s="115" t="s">
        <v>545</v>
      </c>
      <c r="B26" s="97" t="s">
        <v>546</v>
      </c>
      <c r="C26" s="108">
        <v>0</v>
      </c>
    </row>
    <row r="27" spans="1:3" x14ac:dyDescent="0.2">
      <c r="A27" s="115" t="s">
        <v>547</v>
      </c>
      <c r="B27" s="97" t="s">
        <v>548</v>
      </c>
      <c r="C27" s="108">
        <v>0</v>
      </c>
    </row>
    <row r="28" spans="1:3" x14ac:dyDescent="0.2">
      <c r="A28" s="115" t="s">
        <v>549</v>
      </c>
      <c r="B28" s="107" t="s">
        <v>550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551</v>
      </c>
      <c r="B30" s="112"/>
      <c r="C30" s="113">
        <f>SUM(C31:C37)</f>
        <v>0</v>
      </c>
    </row>
    <row r="31" spans="1:3" x14ac:dyDescent="0.2">
      <c r="A31" s="115" t="s">
        <v>552</v>
      </c>
      <c r="B31" s="97" t="s">
        <v>427</v>
      </c>
      <c r="C31" s="108">
        <v>0</v>
      </c>
    </row>
    <row r="32" spans="1:3" x14ac:dyDescent="0.2">
      <c r="A32" s="115" t="s">
        <v>553</v>
      </c>
      <c r="B32" s="97" t="s">
        <v>80</v>
      </c>
      <c r="C32" s="108">
        <v>0</v>
      </c>
    </row>
    <row r="33" spans="1:3" x14ac:dyDescent="0.2">
      <c r="A33" s="115" t="s">
        <v>554</v>
      </c>
      <c r="B33" s="97" t="s">
        <v>437</v>
      </c>
      <c r="C33" s="108">
        <v>0</v>
      </c>
    </row>
    <row r="34" spans="1:3" x14ac:dyDescent="0.2">
      <c r="A34" s="115" t="s">
        <v>555</v>
      </c>
      <c r="B34" s="97" t="s">
        <v>556</v>
      </c>
      <c r="C34" s="108">
        <v>0</v>
      </c>
    </row>
    <row r="35" spans="1:3" x14ac:dyDescent="0.2">
      <c r="A35" s="115" t="s">
        <v>557</v>
      </c>
      <c r="B35" s="97" t="s">
        <v>558</v>
      </c>
      <c r="C35" s="108">
        <v>0</v>
      </c>
    </row>
    <row r="36" spans="1:3" x14ac:dyDescent="0.2">
      <c r="A36" s="115" t="s">
        <v>559</v>
      </c>
      <c r="B36" s="97" t="s">
        <v>445</v>
      </c>
      <c r="C36" s="108">
        <v>0</v>
      </c>
    </row>
    <row r="37" spans="1:3" x14ac:dyDescent="0.2">
      <c r="A37" s="115" t="s">
        <v>560</v>
      </c>
      <c r="B37" s="107" t="s">
        <v>561</v>
      </c>
      <c r="C37" s="114">
        <v>0</v>
      </c>
    </row>
    <row r="38" spans="1:3" x14ac:dyDescent="0.2">
      <c r="A38" s="99"/>
      <c r="B38" s="102"/>
      <c r="C38" s="103"/>
    </row>
    <row r="39" spans="1:3" x14ac:dyDescent="0.2">
      <c r="A39" s="104" t="s">
        <v>84</v>
      </c>
      <c r="B39" s="75"/>
      <c r="C39" s="76">
        <f>C5-C7+C30</f>
        <v>951154686.04999995</v>
      </c>
    </row>
    <row r="41" spans="1:3" ht="27.75" customHeight="1" x14ac:dyDescent="0.2">
      <c r="B41" s="177" t="s">
        <v>649</v>
      </c>
      <c r="C41" s="177"/>
    </row>
  </sheetData>
  <mergeCells count="5">
    <mergeCell ref="A1:C1"/>
    <mergeCell ref="A2:C2"/>
    <mergeCell ref="A3:C3"/>
    <mergeCell ref="A4:C4"/>
    <mergeCell ref="B41:C41"/>
  </mergeCells>
  <pageMargins left="0.70866141732283505" right="0.31496062992126" top="0.74803149606299202" bottom="0.74803149606299202" header="0.31496062992126" footer="0.31496062992126"/>
  <pageSetup orientation="portrait" r:id="rId1"/>
  <headerFooter>
    <oddFooter>&amp;C&amp;G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49"/>
  <sheetViews>
    <sheetView topLeftCell="A7" zoomScale="85" zoomScaleNormal="85" workbookViewId="0">
      <selection activeCell="E61" sqref="E61"/>
    </sheetView>
  </sheetViews>
  <sheetFormatPr baseColWidth="10" defaultColWidth="9.140625" defaultRowHeight="12" x14ac:dyDescent="0.2"/>
  <cols>
    <col min="1" max="1" width="12.7109375" style="150" customWidth="1"/>
    <col min="2" max="2" width="69.5703125" style="150" customWidth="1"/>
    <col min="3" max="3" width="19" style="150" customWidth="1"/>
    <col min="4" max="4" width="19.140625" style="150" customWidth="1"/>
    <col min="5" max="5" width="18.140625" style="150" customWidth="1"/>
    <col min="6" max="6" width="20" style="150" customWidth="1"/>
    <col min="7" max="7" width="15.7109375" style="150" customWidth="1"/>
    <col min="8" max="8" width="11.7109375" style="150" customWidth="1"/>
    <col min="9" max="9" width="13.42578125" style="150" customWidth="1"/>
    <col min="10" max="10" width="13.140625" style="150" customWidth="1"/>
    <col min="11" max="16384" width="9.140625" style="150"/>
  </cols>
  <sheetData>
    <row r="1" spans="1:10" ht="27.75" customHeight="1" x14ac:dyDescent="0.2">
      <c r="A1" s="184" t="str">
        <f>'Notas a los Edos Financieros'!A1</f>
        <v>CONGRESO DEL ESTADO DE MICHOACAN</v>
      </c>
      <c r="B1" s="185"/>
      <c r="C1" s="185"/>
      <c r="D1" s="185"/>
      <c r="E1" s="185"/>
      <c r="F1" s="185"/>
      <c r="G1" s="148" t="s">
        <v>179</v>
      </c>
      <c r="H1" s="149">
        <v>2022</v>
      </c>
    </row>
    <row r="2" spans="1:10" ht="27.75" customHeight="1" x14ac:dyDescent="0.2">
      <c r="A2" s="184" t="s">
        <v>484</v>
      </c>
      <c r="B2" s="185"/>
      <c r="C2" s="185"/>
      <c r="D2" s="185"/>
      <c r="E2" s="185"/>
      <c r="F2" s="185"/>
      <c r="G2" s="148" t="s">
        <v>181</v>
      </c>
      <c r="H2" s="149" t="str">
        <f>'Notas a los Edos Financieros'!D2</f>
        <v>Trimestral</v>
      </c>
    </row>
    <row r="3" spans="1:10" ht="27.75" customHeight="1" x14ac:dyDescent="0.2">
      <c r="A3" s="184" t="str">
        <f>'Notas a los Edos Financieros'!A3</f>
        <v>Correspondiente del 01/01/2022 al 31/12/2022</v>
      </c>
      <c r="B3" s="185"/>
      <c r="C3" s="185"/>
      <c r="D3" s="185"/>
      <c r="E3" s="185"/>
      <c r="F3" s="185"/>
      <c r="G3" s="148" t="s">
        <v>182</v>
      </c>
      <c r="H3" s="149">
        <f>'Notas a los Edos Financieros'!D3</f>
        <v>4</v>
      </c>
    </row>
    <row r="4" spans="1:10" x14ac:dyDescent="0.2">
      <c r="A4" s="151" t="s">
        <v>183</v>
      </c>
      <c r="B4" s="152"/>
      <c r="C4" s="152"/>
      <c r="D4" s="152"/>
      <c r="E4" s="152"/>
      <c r="F4" s="152"/>
      <c r="G4" s="152"/>
      <c r="H4" s="152"/>
    </row>
    <row r="7" spans="1:10" ht="24.95" customHeight="1" x14ac:dyDescent="0.2">
      <c r="A7" s="153" t="s">
        <v>146</v>
      </c>
      <c r="B7" s="153" t="s">
        <v>479</v>
      </c>
      <c r="C7" s="154" t="s">
        <v>163</v>
      </c>
      <c r="D7" s="154" t="s">
        <v>480</v>
      </c>
      <c r="E7" s="154" t="s">
        <v>481</v>
      </c>
      <c r="F7" s="154" t="s">
        <v>162</v>
      </c>
      <c r="G7" s="154" t="s">
        <v>124</v>
      </c>
      <c r="H7" s="154" t="s">
        <v>165</v>
      </c>
      <c r="I7" s="154" t="s">
        <v>166</v>
      </c>
      <c r="J7" s="154" t="s">
        <v>167</v>
      </c>
    </row>
    <row r="8" spans="1:10" s="156" customFormat="1" x14ac:dyDescent="0.2">
      <c r="A8" s="155">
        <v>7000</v>
      </c>
      <c r="B8" s="156" t="s">
        <v>125</v>
      </c>
    </row>
    <row r="9" spans="1:10" x14ac:dyDescent="0.2">
      <c r="A9" s="150">
        <v>7110</v>
      </c>
      <c r="B9" s="150" t="s">
        <v>124</v>
      </c>
      <c r="C9" s="157">
        <v>0</v>
      </c>
      <c r="D9" s="157">
        <v>0</v>
      </c>
      <c r="E9" s="157">
        <v>0</v>
      </c>
      <c r="F9" s="157">
        <v>0</v>
      </c>
    </row>
    <row r="10" spans="1:10" x14ac:dyDescent="0.2">
      <c r="A10" s="150">
        <v>7120</v>
      </c>
      <c r="B10" s="150" t="s">
        <v>123</v>
      </c>
      <c r="C10" s="157">
        <v>0</v>
      </c>
      <c r="D10" s="157">
        <v>0</v>
      </c>
      <c r="E10" s="157">
        <v>0</v>
      </c>
      <c r="F10" s="157">
        <v>0</v>
      </c>
    </row>
    <row r="11" spans="1:10" x14ac:dyDescent="0.2">
      <c r="A11" s="150">
        <v>7130</v>
      </c>
      <c r="B11" s="150" t="s">
        <v>122</v>
      </c>
      <c r="C11" s="157">
        <v>0</v>
      </c>
      <c r="D11" s="157">
        <v>0</v>
      </c>
      <c r="E11" s="157">
        <v>0</v>
      </c>
      <c r="F11" s="157">
        <v>0</v>
      </c>
    </row>
    <row r="12" spans="1:10" x14ac:dyDescent="0.2">
      <c r="A12" s="150">
        <v>7140</v>
      </c>
      <c r="B12" s="150" t="s">
        <v>121</v>
      </c>
      <c r="C12" s="157">
        <v>0</v>
      </c>
      <c r="D12" s="157">
        <v>0</v>
      </c>
      <c r="E12" s="157">
        <v>0</v>
      </c>
      <c r="F12" s="157">
        <v>0</v>
      </c>
    </row>
    <row r="13" spans="1:10" x14ac:dyDescent="0.2">
      <c r="A13" s="150">
        <v>7150</v>
      </c>
      <c r="B13" s="150" t="s">
        <v>120</v>
      </c>
      <c r="C13" s="157">
        <v>0</v>
      </c>
      <c r="D13" s="157">
        <v>0</v>
      </c>
      <c r="E13" s="157">
        <v>0</v>
      </c>
      <c r="F13" s="157">
        <v>0</v>
      </c>
    </row>
    <row r="14" spans="1:10" x14ac:dyDescent="0.2">
      <c r="A14" s="150">
        <v>7160</v>
      </c>
      <c r="B14" s="150" t="s">
        <v>119</v>
      </c>
      <c r="C14" s="157">
        <v>0</v>
      </c>
      <c r="D14" s="157">
        <v>0</v>
      </c>
      <c r="E14" s="157">
        <v>0</v>
      </c>
      <c r="F14" s="157">
        <v>0</v>
      </c>
    </row>
    <row r="15" spans="1:10" x14ac:dyDescent="0.2">
      <c r="A15" s="150">
        <v>7210</v>
      </c>
      <c r="B15" s="150" t="s">
        <v>118</v>
      </c>
      <c r="C15" s="157">
        <v>0</v>
      </c>
      <c r="D15" s="157">
        <v>0</v>
      </c>
      <c r="E15" s="157">
        <v>0</v>
      </c>
      <c r="F15" s="157">
        <v>0</v>
      </c>
    </row>
    <row r="16" spans="1:10" x14ac:dyDescent="0.2">
      <c r="A16" s="150">
        <v>7220</v>
      </c>
      <c r="B16" s="150" t="s">
        <v>117</v>
      </c>
      <c r="C16" s="157">
        <v>0</v>
      </c>
      <c r="D16" s="157">
        <v>0</v>
      </c>
      <c r="E16" s="157">
        <v>0</v>
      </c>
      <c r="F16" s="157">
        <v>0</v>
      </c>
    </row>
    <row r="17" spans="1:6" x14ac:dyDescent="0.2">
      <c r="A17" s="150">
        <v>7230</v>
      </c>
      <c r="B17" s="150" t="s">
        <v>116</v>
      </c>
      <c r="C17" s="157">
        <v>0</v>
      </c>
      <c r="D17" s="157">
        <v>0</v>
      </c>
      <c r="E17" s="157">
        <v>0</v>
      </c>
      <c r="F17" s="157">
        <v>0</v>
      </c>
    </row>
    <row r="18" spans="1:6" x14ac:dyDescent="0.2">
      <c r="A18" s="150">
        <v>7240</v>
      </c>
      <c r="B18" s="150" t="s">
        <v>115</v>
      </c>
      <c r="C18" s="157">
        <v>0</v>
      </c>
      <c r="D18" s="157">
        <v>0</v>
      </c>
      <c r="E18" s="157">
        <v>0</v>
      </c>
      <c r="F18" s="157">
        <v>0</v>
      </c>
    </row>
    <row r="19" spans="1:6" x14ac:dyDescent="0.2">
      <c r="A19" s="150">
        <v>7250</v>
      </c>
      <c r="B19" s="150" t="s">
        <v>114</v>
      </c>
      <c r="C19" s="157">
        <v>0</v>
      </c>
      <c r="D19" s="157">
        <v>0</v>
      </c>
      <c r="E19" s="157">
        <v>0</v>
      </c>
      <c r="F19" s="157">
        <v>0</v>
      </c>
    </row>
    <row r="20" spans="1:6" x14ac:dyDescent="0.2">
      <c r="A20" s="150">
        <v>7260</v>
      </c>
      <c r="B20" s="150" t="s">
        <v>113</v>
      </c>
      <c r="C20" s="157">
        <v>0</v>
      </c>
      <c r="D20" s="157">
        <v>0</v>
      </c>
      <c r="E20" s="157">
        <v>0</v>
      </c>
      <c r="F20" s="157">
        <v>0</v>
      </c>
    </row>
    <row r="21" spans="1:6" x14ac:dyDescent="0.2">
      <c r="A21" s="150">
        <v>7310</v>
      </c>
      <c r="B21" s="150" t="s">
        <v>112</v>
      </c>
      <c r="C21" s="157">
        <v>0</v>
      </c>
      <c r="D21" s="157">
        <v>0</v>
      </c>
      <c r="E21" s="157">
        <v>0</v>
      </c>
      <c r="F21" s="157">
        <v>0</v>
      </c>
    </row>
    <row r="22" spans="1:6" x14ac:dyDescent="0.2">
      <c r="A22" s="150">
        <v>7320</v>
      </c>
      <c r="B22" s="150" t="s">
        <v>111</v>
      </c>
      <c r="C22" s="157">
        <v>0</v>
      </c>
      <c r="D22" s="157">
        <v>0</v>
      </c>
      <c r="E22" s="157">
        <v>0</v>
      </c>
      <c r="F22" s="157">
        <v>0</v>
      </c>
    </row>
    <row r="23" spans="1:6" x14ac:dyDescent="0.2">
      <c r="A23" s="150">
        <v>7330</v>
      </c>
      <c r="B23" s="150" t="s">
        <v>110</v>
      </c>
      <c r="C23" s="157">
        <v>0</v>
      </c>
      <c r="D23" s="157">
        <v>0</v>
      </c>
      <c r="E23" s="157">
        <v>0</v>
      </c>
      <c r="F23" s="157">
        <v>0</v>
      </c>
    </row>
    <row r="24" spans="1:6" x14ac:dyDescent="0.2">
      <c r="A24" s="150">
        <v>7340</v>
      </c>
      <c r="B24" s="150" t="s">
        <v>109</v>
      </c>
      <c r="C24" s="157">
        <v>0</v>
      </c>
      <c r="D24" s="157">
        <v>0</v>
      </c>
      <c r="E24" s="157">
        <v>0</v>
      </c>
      <c r="F24" s="157">
        <v>0</v>
      </c>
    </row>
    <row r="25" spans="1:6" x14ac:dyDescent="0.2">
      <c r="A25" s="150">
        <v>7350</v>
      </c>
      <c r="B25" s="150" t="s">
        <v>108</v>
      </c>
      <c r="C25" s="157">
        <v>0</v>
      </c>
      <c r="D25" s="157">
        <v>0</v>
      </c>
      <c r="E25" s="157">
        <v>0</v>
      </c>
      <c r="F25" s="157">
        <v>0</v>
      </c>
    </row>
    <row r="26" spans="1:6" x14ac:dyDescent="0.2">
      <c r="A26" s="150">
        <v>7360</v>
      </c>
      <c r="B26" s="150" t="s">
        <v>107</v>
      </c>
      <c r="C26" s="157">
        <v>0</v>
      </c>
      <c r="D26" s="157">
        <v>0</v>
      </c>
      <c r="E26" s="157">
        <v>0</v>
      </c>
      <c r="F26" s="157">
        <v>0</v>
      </c>
    </row>
    <row r="27" spans="1:6" x14ac:dyDescent="0.2">
      <c r="A27" s="150">
        <v>7410</v>
      </c>
      <c r="B27" s="150" t="s">
        <v>106</v>
      </c>
      <c r="C27" s="157">
        <v>0</v>
      </c>
      <c r="D27" s="157">
        <v>0</v>
      </c>
      <c r="E27" s="157">
        <v>0</v>
      </c>
      <c r="F27" s="157">
        <v>0</v>
      </c>
    </row>
    <row r="28" spans="1:6" x14ac:dyDescent="0.2">
      <c r="A28" s="150">
        <v>7420</v>
      </c>
      <c r="B28" s="150" t="s">
        <v>105</v>
      </c>
      <c r="C28" s="157">
        <v>0</v>
      </c>
      <c r="D28" s="157">
        <v>0</v>
      </c>
      <c r="E28" s="157">
        <v>0</v>
      </c>
      <c r="F28" s="157">
        <v>0</v>
      </c>
    </row>
    <row r="29" spans="1:6" x14ac:dyDescent="0.2">
      <c r="A29" s="150">
        <v>7510</v>
      </c>
      <c r="B29" s="150" t="s">
        <v>104</v>
      </c>
      <c r="C29" s="157">
        <v>0</v>
      </c>
      <c r="D29" s="157">
        <v>0</v>
      </c>
      <c r="E29" s="157">
        <v>0</v>
      </c>
      <c r="F29" s="157">
        <v>0</v>
      </c>
    </row>
    <row r="30" spans="1:6" x14ac:dyDescent="0.2">
      <c r="A30" s="150">
        <v>7520</v>
      </c>
      <c r="B30" s="150" t="s">
        <v>103</v>
      </c>
      <c r="C30" s="157">
        <v>0</v>
      </c>
      <c r="D30" s="157">
        <v>0</v>
      </c>
      <c r="E30" s="157">
        <v>0</v>
      </c>
      <c r="F30" s="157">
        <v>0</v>
      </c>
    </row>
    <row r="31" spans="1:6" x14ac:dyDescent="0.2">
      <c r="A31" s="150">
        <v>7610</v>
      </c>
      <c r="B31" s="150" t="s">
        <v>102</v>
      </c>
      <c r="C31" s="157">
        <v>0</v>
      </c>
      <c r="D31" s="157">
        <v>0</v>
      </c>
      <c r="E31" s="157">
        <v>0</v>
      </c>
      <c r="F31" s="157">
        <v>0</v>
      </c>
    </row>
    <row r="32" spans="1:6" x14ac:dyDescent="0.2">
      <c r="A32" s="150">
        <v>7620</v>
      </c>
      <c r="B32" s="150" t="s">
        <v>101</v>
      </c>
      <c r="C32" s="157">
        <v>0</v>
      </c>
      <c r="D32" s="157">
        <v>0</v>
      </c>
      <c r="E32" s="157">
        <v>0</v>
      </c>
      <c r="F32" s="157">
        <v>0</v>
      </c>
    </row>
    <row r="33" spans="1:6" x14ac:dyDescent="0.2">
      <c r="A33" s="150">
        <v>7630</v>
      </c>
      <c r="B33" s="150" t="s">
        <v>100</v>
      </c>
      <c r="C33" s="157">
        <v>0</v>
      </c>
      <c r="D33" s="157">
        <v>0</v>
      </c>
      <c r="E33" s="157">
        <v>0</v>
      </c>
      <c r="F33" s="157">
        <v>0</v>
      </c>
    </row>
    <row r="34" spans="1:6" x14ac:dyDescent="0.2">
      <c r="A34" s="150">
        <v>7640</v>
      </c>
      <c r="B34" s="150" t="s">
        <v>99</v>
      </c>
      <c r="C34" s="157">
        <v>0</v>
      </c>
      <c r="D34" s="157">
        <v>0</v>
      </c>
      <c r="E34" s="157">
        <v>0</v>
      </c>
      <c r="F34" s="157">
        <v>0</v>
      </c>
    </row>
    <row r="35" spans="1:6" s="156" customFormat="1" x14ac:dyDescent="0.2">
      <c r="A35" s="155">
        <v>8000</v>
      </c>
      <c r="B35" s="156" t="s">
        <v>97</v>
      </c>
      <c r="C35" s="158"/>
      <c r="D35" s="158"/>
      <c r="E35" s="158"/>
      <c r="F35" s="158"/>
    </row>
    <row r="36" spans="1:6" x14ac:dyDescent="0.2">
      <c r="A36" s="150">
        <v>8110</v>
      </c>
      <c r="B36" s="150" t="s">
        <v>96</v>
      </c>
      <c r="C36" s="157">
        <v>0</v>
      </c>
      <c r="D36" s="157">
        <v>933992957</v>
      </c>
      <c r="E36" s="157">
        <v>0</v>
      </c>
      <c r="F36" s="157">
        <v>-933992957</v>
      </c>
    </row>
    <row r="37" spans="1:6" x14ac:dyDescent="0.2">
      <c r="A37" s="150">
        <v>8120</v>
      </c>
      <c r="B37" s="150" t="s">
        <v>95</v>
      </c>
      <c r="C37" s="157">
        <v>0</v>
      </c>
      <c r="D37" s="157">
        <v>952492957</v>
      </c>
      <c r="E37" s="157">
        <v>952492957</v>
      </c>
      <c r="F37" s="157">
        <v>0</v>
      </c>
    </row>
    <row r="38" spans="1:6" x14ac:dyDescent="0.2">
      <c r="A38" s="150">
        <v>8130</v>
      </c>
      <c r="B38" s="150" t="s">
        <v>94</v>
      </c>
      <c r="C38" s="157">
        <v>0</v>
      </c>
      <c r="D38" s="157">
        <v>18500000</v>
      </c>
      <c r="E38" s="157">
        <v>0</v>
      </c>
      <c r="F38" s="157">
        <v>-18500000</v>
      </c>
    </row>
    <row r="39" spans="1:6" x14ac:dyDescent="0.2">
      <c r="A39" s="150">
        <v>8140</v>
      </c>
      <c r="B39" s="150" t="s">
        <v>93</v>
      </c>
      <c r="C39" s="157">
        <v>0</v>
      </c>
      <c r="D39" s="157">
        <v>952492957</v>
      </c>
      <c r="E39" s="157">
        <v>952492957</v>
      </c>
      <c r="F39" s="157">
        <v>0</v>
      </c>
    </row>
    <row r="40" spans="1:6" x14ac:dyDescent="0.2">
      <c r="A40" s="150">
        <v>8150</v>
      </c>
      <c r="B40" s="150" t="s">
        <v>92</v>
      </c>
      <c r="C40" s="157">
        <v>0</v>
      </c>
      <c r="D40" s="157">
        <v>0</v>
      </c>
      <c r="E40" s="157">
        <v>952492957</v>
      </c>
      <c r="F40" s="157">
        <v>952492957</v>
      </c>
    </row>
    <row r="41" spans="1:6" x14ac:dyDescent="0.2">
      <c r="A41" s="150">
        <v>8210</v>
      </c>
      <c r="B41" s="150" t="s">
        <v>91</v>
      </c>
      <c r="C41" s="157">
        <v>0</v>
      </c>
      <c r="D41" s="157">
        <v>0</v>
      </c>
      <c r="E41" s="157">
        <v>933992957</v>
      </c>
      <c r="F41" s="157">
        <v>-933992957</v>
      </c>
    </row>
    <row r="42" spans="1:6" x14ac:dyDescent="0.2">
      <c r="A42" s="150">
        <v>8220</v>
      </c>
      <c r="B42" s="150" t="s">
        <v>90</v>
      </c>
      <c r="C42" s="157">
        <v>0</v>
      </c>
      <c r="D42" s="157">
        <v>1263125522</v>
      </c>
      <c r="E42" s="157">
        <v>1263125522</v>
      </c>
      <c r="F42" s="157">
        <v>0</v>
      </c>
    </row>
    <row r="43" spans="1:6" x14ac:dyDescent="0.2">
      <c r="A43" s="150">
        <v>8230</v>
      </c>
      <c r="B43" s="150" t="s">
        <v>89</v>
      </c>
      <c r="C43" s="157">
        <v>0</v>
      </c>
      <c r="D43" s="157">
        <v>310632565</v>
      </c>
      <c r="E43" s="157">
        <v>329132565</v>
      </c>
      <c r="F43" s="157">
        <v>-18500000</v>
      </c>
    </row>
    <row r="44" spans="1:6" x14ac:dyDescent="0.2">
      <c r="A44" s="150">
        <v>8240</v>
      </c>
      <c r="B44" s="150" t="s">
        <v>88</v>
      </c>
      <c r="C44" s="157">
        <v>0</v>
      </c>
      <c r="D44" s="157">
        <v>952492957</v>
      </c>
      <c r="E44" s="157">
        <v>952492957</v>
      </c>
      <c r="F44" s="157">
        <v>0</v>
      </c>
    </row>
    <row r="45" spans="1:6" x14ac:dyDescent="0.2">
      <c r="A45" s="150">
        <v>8250</v>
      </c>
      <c r="B45" s="150" t="s">
        <v>87</v>
      </c>
      <c r="C45" s="157">
        <v>0</v>
      </c>
      <c r="D45" s="157">
        <v>952492957</v>
      </c>
      <c r="E45" s="157">
        <v>931945816.33000004</v>
      </c>
      <c r="F45" s="157">
        <v>20547140.670000002</v>
      </c>
    </row>
    <row r="46" spans="1:6" x14ac:dyDescent="0.2">
      <c r="A46" s="150">
        <v>8260</v>
      </c>
      <c r="B46" s="150" t="s">
        <v>86</v>
      </c>
      <c r="C46" s="157">
        <v>0</v>
      </c>
      <c r="D46" s="157">
        <v>931945816.33000004</v>
      </c>
      <c r="E46" s="157">
        <v>931880176.33000004</v>
      </c>
      <c r="F46" s="157">
        <v>65640</v>
      </c>
    </row>
    <row r="47" spans="1:6" x14ac:dyDescent="0.2">
      <c r="A47" s="150">
        <v>8270</v>
      </c>
      <c r="B47" s="150" t="s">
        <v>85</v>
      </c>
      <c r="C47" s="157">
        <v>0</v>
      </c>
      <c r="D47" s="157">
        <v>931880176.33000004</v>
      </c>
      <c r="E47" s="157">
        <v>0</v>
      </c>
      <c r="F47" s="157">
        <v>931880176.33000004</v>
      </c>
    </row>
    <row r="48" spans="1:6" x14ac:dyDescent="0.2">
      <c r="A48" s="159"/>
    </row>
    <row r="49" spans="1:2" x14ac:dyDescent="0.2">
      <c r="A49" s="159"/>
      <c r="B49" s="160" t="s">
        <v>649</v>
      </c>
    </row>
  </sheetData>
  <mergeCells count="3">
    <mergeCell ref="A1:F1"/>
    <mergeCell ref="A2:F2"/>
    <mergeCell ref="A3:F3"/>
  </mergeCells>
  <pageMargins left="0.31496062992126" right="0.118110236220472" top="0.74803149606299202" bottom="0.74803149606299202" header="0.31496062992126" footer="0.31496062992126"/>
  <pageSetup scale="62" orientation="landscape" r:id="rId1"/>
  <headerFooter scaleWithDoc="0">
    <oddFooter>&amp;C&amp;G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86" t="s">
        <v>34</v>
      </c>
      <c r="B5" s="186"/>
      <c r="C5" s="186"/>
      <c r="D5" s="186"/>
      <c r="E5" s="186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87" t="s">
        <v>36</v>
      </c>
      <c r="C10" s="187"/>
      <c r="D10" s="187"/>
      <c r="E10" s="187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87" t="s">
        <v>38</v>
      </c>
      <c r="C12" s="187"/>
      <c r="D12" s="187"/>
      <c r="E12" s="187"/>
    </row>
    <row r="13" spans="1:8" s="6" customFormat="1" ht="26.1" customHeight="1" x14ac:dyDescent="0.2">
      <c r="A13" s="122" t="s">
        <v>593</v>
      </c>
      <c r="B13" s="187" t="s">
        <v>39</v>
      </c>
      <c r="C13" s="187"/>
      <c r="D13" s="187"/>
      <c r="E13" s="187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3" t="s">
        <v>608</v>
      </c>
    </row>
  </sheetData>
  <mergeCells count="4">
    <mergeCell ref="A5:E5"/>
    <mergeCell ref="B10:E10"/>
    <mergeCell ref="B12:E12"/>
    <mergeCell ref="B13:E13"/>
  </mergeCells>
  <pageMargins left="0.70866141732283505" right="0.70866141732283505" top="0.74803149606299202" bottom="0.74803149606299202" header="0.31496062992126" footer="0.31496062992126"/>
  <pageSetup orientation="landscape" r:id="rId1"/>
  <headerFooter>
    <oddHeader>&amp;CNOTAS A LOS ESTADOS FINANCIEROS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144"/>
  <sheetViews>
    <sheetView topLeftCell="A115" zoomScaleNormal="100" workbookViewId="0">
      <selection activeCell="D15" sqref="D15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26.25" customHeight="1" x14ac:dyDescent="0.25">
      <c r="A1" s="165" t="str">
        <f>'Notas a los Edos Financieros'!A1</f>
        <v>CONGRESO DEL ESTADO DE MICHOACAN</v>
      </c>
      <c r="B1" s="166"/>
      <c r="C1" s="166"/>
      <c r="D1" s="166"/>
      <c r="E1" s="166"/>
      <c r="F1" s="166"/>
      <c r="G1" s="36" t="s">
        <v>179</v>
      </c>
      <c r="H1" s="47">
        <f>'Notas a los Edos Financieros'!D1</f>
        <v>2022</v>
      </c>
    </row>
    <row r="2" spans="1:8" s="38" customFormat="1" ht="26.25" customHeight="1" x14ac:dyDescent="0.25">
      <c r="A2" s="165" t="s">
        <v>180</v>
      </c>
      <c r="B2" s="166"/>
      <c r="C2" s="166"/>
      <c r="D2" s="166"/>
      <c r="E2" s="166"/>
      <c r="F2" s="166"/>
      <c r="G2" s="36" t="s">
        <v>181</v>
      </c>
      <c r="H2" s="47" t="str">
        <f>'Notas a los Edos Financieros'!D2</f>
        <v>Trimestral</v>
      </c>
    </row>
    <row r="3" spans="1:8" s="38" customFormat="1" ht="26.25" customHeight="1" x14ac:dyDescent="0.25">
      <c r="A3" s="165" t="str">
        <f>'Notas a los Edos Financieros'!A3</f>
        <v>Correspondiente del 01/01/2022 al 31/12/2022</v>
      </c>
      <c r="B3" s="166"/>
      <c r="C3" s="166"/>
      <c r="D3" s="166"/>
      <c r="E3" s="166"/>
      <c r="F3" s="166"/>
      <c r="G3" s="36" t="s">
        <v>182</v>
      </c>
      <c r="H3" s="47">
        <f>'Notas a los Edos Financieros'!D3</f>
        <v>4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0.32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2080062.53</v>
      </c>
      <c r="D20" s="46">
        <v>0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8" x14ac:dyDescent="0.2">
      <c r="A22" s="142">
        <v>1126</v>
      </c>
      <c r="B22" s="143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2">
        <v>1129</v>
      </c>
      <c r="B23" s="143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v>11129917</v>
      </c>
      <c r="D54" s="46">
        <v>0</v>
      </c>
      <c r="E54" s="46">
        <v>0</v>
      </c>
    </row>
    <row r="55" spans="1:8" x14ac:dyDescent="0.2">
      <c r="A55" s="44">
        <v>1231</v>
      </c>
      <c r="B55" s="42" t="s">
        <v>216</v>
      </c>
      <c r="C55" s="46">
        <v>0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11129917</v>
      </c>
      <c r="D57" s="46">
        <v>0</v>
      </c>
      <c r="E57" s="46">
        <v>0</v>
      </c>
    </row>
    <row r="58" spans="1:8" x14ac:dyDescent="0.2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v>20278157.890000001</v>
      </c>
      <c r="D62" s="46">
        <v>0</v>
      </c>
      <c r="E62" s="46">
        <v>0</v>
      </c>
    </row>
    <row r="63" spans="1:8" x14ac:dyDescent="0.2">
      <c r="A63" s="44">
        <v>1241</v>
      </c>
      <c r="B63" s="42" t="s">
        <v>224</v>
      </c>
      <c r="C63" s="46">
        <v>20207163.34</v>
      </c>
      <c r="D63" s="46">
        <v>0</v>
      </c>
      <c r="E63" s="46">
        <v>0</v>
      </c>
    </row>
    <row r="64" spans="1:8" x14ac:dyDescent="0.2">
      <c r="A64" s="44">
        <v>1242</v>
      </c>
      <c r="B64" s="42" t="s">
        <v>225</v>
      </c>
      <c r="C64" s="46">
        <v>70994.55</v>
      </c>
      <c r="D64" s="46">
        <v>0</v>
      </c>
      <c r="E64" s="46">
        <v>0</v>
      </c>
    </row>
    <row r="65" spans="1:8" x14ac:dyDescent="0.2">
      <c r="A65" s="44">
        <v>1243</v>
      </c>
      <c r="B65" s="42" t="s">
        <v>226</v>
      </c>
      <c r="C65" s="46">
        <v>0</v>
      </c>
      <c r="D65" s="46">
        <v>0</v>
      </c>
      <c r="E65" s="46">
        <v>0</v>
      </c>
    </row>
    <row r="66" spans="1:8" x14ac:dyDescent="0.2">
      <c r="A66" s="44">
        <v>1244</v>
      </c>
      <c r="B66" s="42" t="s">
        <v>227</v>
      </c>
      <c r="C66" s="46">
        <v>0</v>
      </c>
      <c r="D66" s="46">
        <v>0</v>
      </c>
      <c r="E66" s="46">
        <v>0</v>
      </c>
    </row>
    <row r="67" spans="1:8" x14ac:dyDescent="0.2">
      <c r="A67" s="44">
        <v>1245</v>
      </c>
      <c r="B67" s="42" t="s">
        <v>228</v>
      </c>
      <c r="C67" s="46">
        <v>0</v>
      </c>
      <c r="D67" s="42">
        <v>0</v>
      </c>
      <c r="E67" s="42">
        <v>0</v>
      </c>
    </row>
    <row r="68" spans="1:8" x14ac:dyDescent="0.2">
      <c r="A68" s="44">
        <v>1246</v>
      </c>
      <c r="B68" s="42" t="s">
        <v>229</v>
      </c>
      <c r="C68" s="46">
        <v>0</v>
      </c>
      <c r="D68" s="46">
        <v>0</v>
      </c>
      <c r="E68" s="46">
        <v>0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v>5529083.6799999997</v>
      </c>
      <c r="D74" s="46">
        <v>0</v>
      </c>
      <c r="E74" s="46">
        <v>0</v>
      </c>
    </row>
    <row r="75" spans="1:8" x14ac:dyDescent="0.2">
      <c r="A75" s="44">
        <v>1251</v>
      </c>
      <c r="B75" s="42" t="s">
        <v>234</v>
      </c>
      <c r="C75" s="46">
        <v>0</v>
      </c>
      <c r="D75" s="46">
        <v>0</v>
      </c>
      <c r="E75" s="46">
        <v>0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5529083.6799999997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0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v>27531510.870000001</v>
      </c>
      <c r="D103" s="46">
        <v>0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46">
        <v>16058849.25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208673.37</v>
      </c>
      <c r="D105" s="46">
        <v>0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167028.76</v>
      </c>
      <c r="D110" s="46">
        <v>0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11096959.49</v>
      </c>
      <c r="D112" s="46">
        <v>0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</sheetData>
  <mergeCells count="3">
    <mergeCell ref="A1:F1"/>
    <mergeCell ref="A2:F2"/>
    <mergeCell ref="A3:F3"/>
  </mergeCells>
  <pageMargins left="0.31496062992126" right="0" top="0.74803149606299202" bottom="0.74803149606299202" header="0.118110236220472" footer="0.196850393700787"/>
  <pageSetup scale="52" fitToHeight="0" orientation="portrait" r:id="rId1"/>
  <headerFooter scaleWithDoc="0"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644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505" right="0.70866141732283505" top="0.74803149606299202" bottom="0.74803149606299202" header="0.31496062992126" footer="0.31496062992126"/>
  <pageSetup scale="58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22"/>
  <sheetViews>
    <sheetView topLeftCell="A199" zoomScaleNormal="100" workbookViewId="0">
      <selection activeCell="B228" sqref="B228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26.25" customHeight="1" x14ac:dyDescent="0.25">
      <c r="A1" s="162" t="str">
        <f>ESF!A1</f>
        <v>CONGRESO DEL ESTADO DE MICHOACAN</v>
      </c>
      <c r="B1" s="162"/>
      <c r="C1" s="162"/>
      <c r="D1" s="36" t="s">
        <v>179</v>
      </c>
      <c r="E1" s="47">
        <f>'Notas a los Edos Financieros'!D1</f>
        <v>2022</v>
      </c>
    </row>
    <row r="2" spans="1:5" s="38" customFormat="1" ht="26.25" customHeight="1" x14ac:dyDescent="0.25">
      <c r="A2" s="162" t="s">
        <v>290</v>
      </c>
      <c r="B2" s="162"/>
      <c r="C2" s="162"/>
      <c r="D2" s="36" t="s">
        <v>181</v>
      </c>
      <c r="E2" s="47" t="str">
        <f>'Notas a los Edos Financieros'!D2</f>
        <v>Trimestral</v>
      </c>
    </row>
    <row r="3" spans="1:5" s="38" customFormat="1" ht="26.25" customHeight="1" x14ac:dyDescent="0.25">
      <c r="A3" s="162" t="str">
        <f>ESF!A3</f>
        <v>Correspondiente del 01/01/2022 al 31/12/2022</v>
      </c>
      <c r="B3" s="162"/>
      <c r="C3" s="162"/>
      <c r="D3" s="36" t="s">
        <v>182</v>
      </c>
      <c r="E3" s="47">
        <f>'Notas a los Edos Financieros'!D3</f>
        <v>4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0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0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0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0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v>952492957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952492957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754381292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179611665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18500000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0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v>433704.63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433704.63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433704.63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v>984418340.00999999</v>
      </c>
      <c r="D98" s="74">
        <f>C98/C98</f>
        <v>1</v>
      </c>
      <c r="E98" s="70"/>
    </row>
    <row r="99" spans="1:5" x14ac:dyDescent="0.2">
      <c r="A99" s="72">
        <v>5100</v>
      </c>
      <c r="B99" s="70" t="s">
        <v>347</v>
      </c>
      <c r="C99" s="73">
        <v>951155990.75</v>
      </c>
      <c r="D99" s="74">
        <f t="shared" ref="D99:D130" si="0">C99/$C$99</f>
        <v>1</v>
      </c>
      <c r="E99" s="70"/>
    </row>
    <row r="100" spans="1:5" x14ac:dyDescent="0.2">
      <c r="A100" s="72">
        <v>5110</v>
      </c>
      <c r="B100" s="70" t="s">
        <v>348</v>
      </c>
      <c r="C100" s="73">
        <v>549320599</v>
      </c>
      <c r="D100" s="74">
        <f t="shared" si="0"/>
        <v>0.57752945294162839</v>
      </c>
      <c r="E100" s="70"/>
    </row>
    <row r="101" spans="1:5" x14ac:dyDescent="0.2">
      <c r="A101" s="72">
        <v>5111</v>
      </c>
      <c r="B101" s="70" t="s">
        <v>349</v>
      </c>
      <c r="C101" s="73">
        <v>244819011.13999999</v>
      </c>
      <c r="D101" s="74">
        <f t="shared" si="0"/>
        <v>0.25739102052751278</v>
      </c>
      <c r="E101" s="70"/>
    </row>
    <row r="102" spans="1:5" x14ac:dyDescent="0.2">
      <c r="A102" s="72">
        <v>5112</v>
      </c>
      <c r="B102" s="70" t="s">
        <v>350</v>
      </c>
      <c r="C102" s="73">
        <v>64149409.600000001</v>
      </c>
      <c r="D102" s="74">
        <f t="shared" si="0"/>
        <v>6.7443626727743455E-2</v>
      </c>
      <c r="E102" s="70"/>
    </row>
    <row r="103" spans="1:5" x14ac:dyDescent="0.2">
      <c r="A103" s="72">
        <v>5113</v>
      </c>
      <c r="B103" s="70" t="s">
        <v>351</v>
      </c>
      <c r="C103" s="73">
        <v>82449876.420000002</v>
      </c>
      <c r="D103" s="74">
        <f t="shared" si="0"/>
        <v>8.6683863868624852E-2</v>
      </c>
      <c r="E103" s="70"/>
    </row>
    <row r="104" spans="1:5" x14ac:dyDescent="0.2">
      <c r="A104" s="72">
        <v>5114</v>
      </c>
      <c r="B104" s="70" t="s">
        <v>352</v>
      </c>
      <c r="C104" s="73">
        <v>49464104.350000001</v>
      </c>
      <c r="D104" s="74">
        <f t="shared" si="0"/>
        <v>5.2004197871893601E-2</v>
      </c>
      <c r="E104" s="70"/>
    </row>
    <row r="105" spans="1:5" x14ac:dyDescent="0.2">
      <c r="A105" s="72">
        <v>5115</v>
      </c>
      <c r="B105" s="70" t="s">
        <v>353</v>
      </c>
      <c r="C105" s="73">
        <v>108438197.48999999</v>
      </c>
      <c r="D105" s="74">
        <f t="shared" si="0"/>
        <v>0.11400674394585365</v>
      </c>
      <c r="E105" s="70"/>
    </row>
    <row r="106" spans="1:5" x14ac:dyDescent="0.2">
      <c r="A106" s="72">
        <v>5116</v>
      </c>
      <c r="B106" s="70" t="s">
        <v>354</v>
      </c>
      <c r="C106" s="73">
        <v>0</v>
      </c>
      <c r="D106" s="74">
        <f t="shared" si="0"/>
        <v>0</v>
      </c>
      <c r="E106" s="70"/>
    </row>
    <row r="107" spans="1:5" x14ac:dyDescent="0.2">
      <c r="A107" s="72">
        <v>5120</v>
      </c>
      <c r="B107" s="70" t="s">
        <v>355</v>
      </c>
      <c r="C107" s="73">
        <v>8603612.4000000004</v>
      </c>
      <c r="D107" s="74">
        <f t="shared" si="0"/>
        <v>9.0454273364939126E-3</v>
      </c>
      <c r="E107" s="70"/>
    </row>
    <row r="108" spans="1:5" x14ac:dyDescent="0.2">
      <c r="A108" s="72">
        <v>5121</v>
      </c>
      <c r="B108" s="70" t="s">
        <v>356</v>
      </c>
      <c r="C108" s="73">
        <v>3915688.84</v>
      </c>
      <c r="D108" s="74">
        <f t="shared" si="0"/>
        <v>4.1167683093836409E-3</v>
      </c>
      <c r="E108" s="70"/>
    </row>
    <row r="109" spans="1:5" x14ac:dyDescent="0.2">
      <c r="A109" s="72">
        <v>5122</v>
      </c>
      <c r="B109" s="70" t="s">
        <v>357</v>
      </c>
      <c r="C109" s="73">
        <v>2153292.2999999998</v>
      </c>
      <c r="D109" s="74">
        <f t="shared" si="0"/>
        <v>2.2638687249418449E-3</v>
      </c>
      <c r="E109" s="70"/>
    </row>
    <row r="110" spans="1:5" x14ac:dyDescent="0.2">
      <c r="A110" s="72">
        <v>5123</v>
      </c>
      <c r="B110" s="70" t="s">
        <v>358</v>
      </c>
      <c r="C110" s="73">
        <v>0</v>
      </c>
      <c r="D110" s="74">
        <f t="shared" si="0"/>
        <v>0</v>
      </c>
      <c r="E110" s="70"/>
    </row>
    <row r="111" spans="1:5" x14ac:dyDescent="0.2">
      <c r="A111" s="72">
        <v>5124</v>
      </c>
      <c r="B111" s="70" t="s">
        <v>359</v>
      </c>
      <c r="C111" s="73">
        <v>481392.07</v>
      </c>
      <c r="D111" s="74">
        <f t="shared" si="0"/>
        <v>5.0611264049382223E-4</v>
      </c>
      <c r="E111" s="70"/>
    </row>
    <row r="112" spans="1:5" x14ac:dyDescent="0.2">
      <c r="A112" s="72">
        <v>5125</v>
      </c>
      <c r="B112" s="70" t="s">
        <v>360</v>
      </c>
      <c r="C112" s="73">
        <v>83765.41</v>
      </c>
      <c r="D112" s="74">
        <f t="shared" si="0"/>
        <v>8.8066953070389421E-5</v>
      </c>
      <c r="E112" s="70"/>
    </row>
    <row r="113" spans="1:5" x14ac:dyDescent="0.2">
      <c r="A113" s="72">
        <v>5126</v>
      </c>
      <c r="B113" s="70" t="s">
        <v>361</v>
      </c>
      <c r="C113" s="73">
        <v>1585606.7</v>
      </c>
      <c r="D113" s="74">
        <f t="shared" si="0"/>
        <v>1.6670311867033783E-3</v>
      </c>
      <c r="E113" s="70"/>
    </row>
    <row r="114" spans="1:5" x14ac:dyDescent="0.2">
      <c r="A114" s="72">
        <v>5127</v>
      </c>
      <c r="B114" s="70" t="s">
        <v>362</v>
      </c>
      <c r="C114" s="73">
        <v>120378.18</v>
      </c>
      <c r="D114" s="74">
        <f t="shared" si="0"/>
        <v>1.2655987153598232E-4</v>
      </c>
      <c r="E114" s="70"/>
    </row>
    <row r="115" spans="1:5" x14ac:dyDescent="0.2">
      <c r="A115" s="72">
        <v>5128</v>
      </c>
      <c r="B115" s="70" t="s">
        <v>363</v>
      </c>
      <c r="C115" s="73">
        <v>0</v>
      </c>
      <c r="D115" s="74">
        <f t="shared" si="0"/>
        <v>0</v>
      </c>
      <c r="E115" s="70"/>
    </row>
    <row r="116" spans="1:5" x14ac:dyDescent="0.2">
      <c r="A116" s="72">
        <v>5129</v>
      </c>
      <c r="B116" s="70" t="s">
        <v>364</v>
      </c>
      <c r="C116" s="73">
        <v>263488.90000000002</v>
      </c>
      <c r="D116" s="74">
        <f t="shared" si="0"/>
        <v>2.7701965036485267E-4</v>
      </c>
      <c r="E116" s="70"/>
    </row>
    <row r="117" spans="1:5" x14ac:dyDescent="0.2">
      <c r="A117" s="72">
        <v>5130</v>
      </c>
      <c r="B117" s="70" t="s">
        <v>365</v>
      </c>
      <c r="C117" s="73">
        <v>349418764.14999998</v>
      </c>
      <c r="D117" s="74">
        <f t="shared" si="0"/>
        <v>0.36736220719640145</v>
      </c>
      <c r="E117" s="70"/>
    </row>
    <row r="118" spans="1:5" x14ac:dyDescent="0.2">
      <c r="A118" s="72">
        <v>5131</v>
      </c>
      <c r="B118" s="70" t="s">
        <v>366</v>
      </c>
      <c r="C118" s="73">
        <v>4422172.2300000004</v>
      </c>
      <c r="D118" s="74">
        <f t="shared" si="0"/>
        <v>4.6492607658529857E-3</v>
      </c>
      <c r="E118" s="70"/>
    </row>
    <row r="119" spans="1:5" x14ac:dyDescent="0.2">
      <c r="A119" s="72">
        <v>5132</v>
      </c>
      <c r="B119" s="70" t="s">
        <v>367</v>
      </c>
      <c r="C119" s="73">
        <v>3048300.45</v>
      </c>
      <c r="D119" s="74">
        <f t="shared" si="0"/>
        <v>3.2048375657039935E-3</v>
      </c>
      <c r="E119" s="70"/>
    </row>
    <row r="120" spans="1:5" x14ac:dyDescent="0.2">
      <c r="A120" s="72">
        <v>5133</v>
      </c>
      <c r="B120" s="70" t="s">
        <v>368</v>
      </c>
      <c r="C120" s="73">
        <v>9378525.7100000009</v>
      </c>
      <c r="D120" s="74">
        <f t="shared" si="0"/>
        <v>9.8601341958692822E-3</v>
      </c>
      <c r="E120" s="70"/>
    </row>
    <row r="121" spans="1:5" x14ac:dyDescent="0.2">
      <c r="A121" s="72">
        <v>5134</v>
      </c>
      <c r="B121" s="70" t="s">
        <v>369</v>
      </c>
      <c r="C121" s="73">
        <v>231373.63</v>
      </c>
      <c r="D121" s="74">
        <f t="shared" si="0"/>
        <v>2.4325518868630435E-4</v>
      </c>
      <c r="E121" s="70"/>
    </row>
    <row r="122" spans="1:5" x14ac:dyDescent="0.2">
      <c r="A122" s="72">
        <v>5135</v>
      </c>
      <c r="B122" s="70" t="s">
        <v>370</v>
      </c>
      <c r="C122" s="73">
        <v>1354571.24</v>
      </c>
      <c r="D122" s="74">
        <f t="shared" si="0"/>
        <v>1.4241315338106649E-3</v>
      </c>
      <c r="E122" s="70"/>
    </row>
    <row r="123" spans="1:5" x14ac:dyDescent="0.2">
      <c r="A123" s="72">
        <v>5136</v>
      </c>
      <c r="B123" s="70" t="s">
        <v>371</v>
      </c>
      <c r="C123" s="73">
        <v>37844135.57</v>
      </c>
      <c r="D123" s="74">
        <f t="shared" si="0"/>
        <v>3.9787517439867422E-2</v>
      </c>
      <c r="E123" s="70"/>
    </row>
    <row r="124" spans="1:5" x14ac:dyDescent="0.2">
      <c r="A124" s="72">
        <v>5137</v>
      </c>
      <c r="B124" s="70" t="s">
        <v>372</v>
      </c>
      <c r="C124" s="73">
        <v>1213689.3999999999</v>
      </c>
      <c r="D124" s="74">
        <f t="shared" si="0"/>
        <v>1.2760150930059208E-3</v>
      </c>
      <c r="E124" s="70"/>
    </row>
    <row r="125" spans="1:5" x14ac:dyDescent="0.2">
      <c r="A125" s="72">
        <v>5138</v>
      </c>
      <c r="B125" s="70" t="s">
        <v>373</v>
      </c>
      <c r="C125" s="73">
        <v>7008126.1600000001</v>
      </c>
      <c r="D125" s="74">
        <f t="shared" si="0"/>
        <v>7.3680092730888372E-3</v>
      </c>
      <c r="E125" s="70"/>
    </row>
    <row r="126" spans="1:5" x14ac:dyDescent="0.2">
      <c r="A126" s="72">
        <v>5139</v>
      </c>
      <c r="B126" s="70" t="s">
        <v>374</v>
      </c>
      <c r="C126" s="73">
        <v>284917869.75999999</v>
      </c>
      <c r="D126" s="74">
        <f t="shared" si="0"/>
        <v>0.29954904614051603</v>
      </c>
      <c r="E126" s="70"/>
    </row>
    <row r="127" spans="1:5" x14ac:dyDescent="0.2">
      <c r="A127" s="72">
        <v>5200</v>
      </c>
      <c r="B127" s="70" t="s">
        <v>375</v>
      </c>
      <c r="C127" s="73">
        <v>0</v>
      </c>
      <c r="D127" s="74">
        <f t="shared" si="0"/>
        <v>0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>
        <f t="shared" si="0"/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f t="shared" si="0"/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f t="shared" si="0"/>
        <v>0</v>
      </c>
      <c r="E130" s="70"/>
    </row>
    <row r="131" spans="1:5" x14ac:dyDescent="0.2">
      <c r="A131" s="72">
        <v>5220</v>
      </c>
      <c r="B131" s="70" t="s">
        <v>379</v>
      </c>
      <c r="C131" s="73">
        <v>0</v>
      </c>
      <c r="D131" s="74">
        <f t="shared" ref="D131:D162" si="1">C131/$C$99</f>
        <v>0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f t="shared" si="1"/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f t="shared" si="1"/>
        <v>0</v>
      </c>
      <c r="E133" s="70"/>
    </row>
    <row r="134" spans="1:5" x14ac:dyDescent="0.2">
      <c r="A134" s="72">
        <v>5230</v>
      </c>
      <c r="B134" s="70" t="s">
        <v>326</v>
      </c>
      <c r="C134" s="73">
        <v>0</v>
      </c>
      <c r="D134" s="74">
        <f t="shared" si="1"/>
        <v>0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>
        <f t="shared" si="1"/>
        <v>0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f t="shared" si="1"/>
        <v>0</v>
      </c>
      <c r="E136" s="70"/>
    </row>
    <row r="137" spans="1:5" x14ac:dyDescent="0.2">
      <c r="A137" s="72">
        <v>5240</v>
      </c>
      <c r="B137" s="70" t="s">
        <v>327</v>
      </c>
      <c r="C137" s="73">
        <v>0</v>
      </c>
      <c r="D137" s="74">
        <f t="shared" si="1"/>
        <v>0</v>
      </c>
      <c r="E137" s="70"/>
    </row>
    <row r="138" spans="1:5" x14ac:dyDescent="0.2">
      <c r="A138" s="72">
        <v>5241</v>
      </c>
      <c r="B138" s="70" t="s">
        <v>384</v>
      </c>
      <c r="C138" s="73">
        <v>0</v>
      </c>
      <c r="D138" s="74">
        <f t="shared" si="1"/>
        <v>0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f t="shared" si="1"/>
        <v>0</v>
      </c>
      <c r="E139" s="70"/>
    </row>
    <row r="140" spans="1:5" x14ac:dyDescent="0.2">
      <c r="A140" s="72">
        <v>5243</v>
      </c>
      <c r="B140" s="70" t="s">
        <v>386</v>
      </c>
      <c r="C140" s="73">
        <v>0</v>
      </c>
      <c r="D140" s="74">
        <f t="shared" si="1"/>
        <v>0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f t="shared" si="1"/>
        <v>0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74">
        <f t="shared" si="1"/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f t="shared" si="1"/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f t="shared" si="1"/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f t="shared" si="1"/>
        <v>0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>
        <f t="shared" si="1"/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f t="shared" si="1"/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f t="shared" si="1"/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f t="shared" si="1"/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f t="shared" si="1"/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f t="shared" si="1"/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f t="shared" si="1"/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f t="shared" si="1"/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f t="shared" si="1"/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f t="shared" si="1"/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f t="shared" si="1"/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f t="shared" si="1"/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f t="shared" si="1"/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f t="shared" si="1"/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f t="shared" si="1"/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f t="shared" si="1"/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f t="shared" si="1"/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f t="shared" ref="D163:D194" si="2">C163/$C$99</f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f t="shared" si="2"/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f t="shared" si="2"/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f t="shared" si="2"/>
        <v>0</v>
      </c>
      <c r="E166" s="70"/>
    </row>
    <row r="167" spans="1:5" x14ac:dyDescent="0.2">
      <c r="A167" s="72">
        <v>5330</v>
      </c>
      <c r="B167" s="70" t="s">
        <v>323</v>
      </c>
      <c r="C167" s="73">
        <v>0</v>
      </c>
      <c r="D167" s="74">
        <f t="shared" si="2"/>
        <v>0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f t="shared" si="2"/>
        <v>0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>
        <f t="shared" si="2"/>
        <v>0</v>
      </c>
      <c r="E169" s="70"/>
    </row>
    <row r="170" spans="1:5" x14ac:dyDescent="0.2">
      <c r="A170" s="72">
        <v>5400</v>
      </c>
      <c r="B170" s="70" t="s">
        <v>412</v>
      </c>
      <c r="C170" s="73">
        <v>0</v>
      </c>
      <c r="D170" s="74">
        <f t="shared" si="2"/>
        <v>0</v>
      </c>
      <c r="E170" s="70"/>
    </row>
    <row r="171" spans="1:5" x14ac:dyDescent="0.2">
      <c r="A171" s="72">
        <v>5410</v>
      </c>
      <c r="B171" s="70" t="s">
        <v>413</v>
      </c>
      <c r="C171" s="73">
        <v>0</v>
      </c>
      <c r="D171" s="74">
        <f t="shared" si="2"/>
        <v>0</v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>
        <f t="shared" si="2"/>
        <v>0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f t="shared" si="2"/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f t="shared" si="2"/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f t="shared" si="2"/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f t="shared" si="2"/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f t="shared" si="2"/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f t="shared" si="2"/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f t="shared" si="2"/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f t="shared" si="2"/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f t="shared" si="2"/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f t="shared" si="2"/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f t="shared" si="2"/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f t="shared" si="2"/>
        <v>0</v>
      </c>
      <c r="E184" s="70"/>
    </row>
    <row r="185" spans="1:5" x14ac:dyDescent="0.2">
      <c r="A185" s="72">
        <v>5500</v>
      </c>
      <c r="B185" s="70" t="s">
        <v>426</v>
      </c>
      <c r="C185" s="73">
        <v>33262349.260000002</v>
      </c>
      <c r="D185" s="74">
        <f t="shared" si="2"/>
        <v>3.4970446050360433E-2</v>
      </c>
      <c r="E185" s="70"/>
    </row>
    <row r="186" spans="1:5" x14ac:dyDescent="0.2">
      <c r="A186" s="72">
        <v>5510</v>
      </c>
      <c r="B186" s="70" t="s">
        <v>427</v>
      </c>
      <c r="C186" s="73">
        <v>33262349.260000002</v>
      </c>
      <c r="D186" s="74">
        <f t="shared" si="2"/>
        <v>3.4970446050360433E-2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f t="shared" si="2"/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f t="shared" si="2"/>
        <v>0</v>
      </c>
      <c r="E188" s="70"/>
    </row>
    <row r="189" spans="1:5" x14ac:dyDescent="0.2">
      <c r="A189" s="72">
        <v>5513</v>
      </c>
      <c r="B189" s="70" t="s">
        <v>430</v>
      </c>
      <c r="C189" s="73">
        <v>0</v>
      </c>
      <c r="D189" s="74">
        <f t="shared" si="2"/>
        <v>0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f t="shared" si="2"/>
        <v>0</v>
      </c>
      <c r="E190" s="70"/>
    </row>
    <row r="191" spans="1:5" x14ac:dyDescent="0.2">
      <c r="A191" s="72">
        <v>5515</v>
      </c>
      <c r="B191" s="70" t="s">
        <v>432</v>
      </c>
      <c r="C191" s="73">
        <v>0</v>
      </c>
      <c r="D191" s="74">
        <f t="shared" si="2"/>
        <v>0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f t="shared" si="2"/>
        <v>0</v>
      </c>
      <c r="E192" s="70"/>
    </row>
    <row r="193" spans="1:5" x14ac:dyDescent="0.2">
      <c r="A193" s="72">
        <v>5517</v>
      </c>
      <c r="B193" s="70" t="s">
        <v>434</v>
      </c>
      <c r="C193" s="73">
        <v>0</v>
      </c>
      <c r="D193" s="74">
        <f t="shared" si="2"/>
        <v>0</v>
      </c>
      <c r="E193" s="70"/>
    </row>
    <row r="194" spans="1:5" x14ac:dyDescent="0.2">
      <c r="A194" s="72">
        <v>5518</v>
      </c>
      <c r="B194" s="70" t="s">
        <v>81</v>
      </c>
      <c r="C194" s="73">
        <v>33262349.260000002</v>
      </c>
      <c r="D194" s="74">
        <f t="shared" si="2"/>
        <v>3.4970446050360433E-2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f t="shared" ref="D195:D220" si="3">C195/$C$99</f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f t="shared" si="3"/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f t="shared" si="3"/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>
        <f t="shared" si="3"/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f t="shared" si="3"/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f t="shared" si="3"/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f t="shared" si="3"/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f t="shared" si="3"/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f t="shared" si="3"/>
        <v>0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>
        <f t="shared" si="3"/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f t="shared" si="3"/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>
        <f t="shared" si="3"/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f t="shared" si="3"/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>
        <f t="shared" si="3"/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f t="shared" si="3"/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f t="shared" si="3"/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f t="shared" si="3"/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f t="shared" si="3"/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f t="shared" si="3"/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f t="shared" si="3"/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f t="shared" si="3"/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f t="shared" si="3"/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f t="shared" si="3"/>
        <v>0</v>
      </c>
      <c r="E217" s="70"/>
    </row>
    <row r="218" spans="1:5" x14ac:dyDescent="0.2">
      <c r="A218" s="72">
        <v>5600</v>
      </c>
      <c r="B218" s="70" t="s">
        <v>79</v>
      </c>
      <c r="C218" s="73">
        <v>0</v>
      </c>
      <c r="D218" s="74">
        <f t="shared" si="3"/>
        <v>0</v>
      </c>
      <c r="E218" s="70"/>
    </row>
    <row r="219" spans="1:5" x14ac:dyDescent="0.2">
      <c r="A219" s="72">
        <v>5610</v>
      </c>
      <c r="B219" s="70" t="s">
        <v>452</v>
      </c>
      <c r="C219" s="73">
        <v>0</v>
      </c>
      <c r="D219" s="74">
        <f t="shared" si="3"/>
        <v>0</v>
      </c>
      <c r="E219" s="70"/>
    </row>
    <row r="220" spans="1:5" x14ac:dyDescent="0.2">
      <c r="A220" s="72">
        <v>5611</v>
      </c>
      <c r="B220" s="70" t="s">
        <v>453</v>
      </c>
      <c r="C220" s="73">
        <v>0</v>
      </c>
      <c r="D220" s="74">
        <f t="shared" si="3"/>
        <v>0</v>
      </c>
      <c r="E220" s="70"/>
    </row>
    <row r="222" spans="1:5" x14ac:dyDescent="0.2">
      <c r="B222" s="42" t="s">
        <v>649</v>
      </c>
    </row>
  </sheetData>
  <mergeCells count="3">
    <mergeCell ref="A1:C1"/>
    <mergeCell ref="A2:C2"/>
    <mergeCell ref="A3:C3"/>
  </mergeCells>
  <pageMargins left="0.70866141732283505" right="0.70866141732283505" top="0.74803149606299202" bottom="0.94488188976377996" header="0.31496062992126" footer="0"/>
  <pageSetup scale="65" orientation="portrait" r:id="rId1"/>
  <headerFooter scaleWithDoc="0">
    <oddFooter>&amp;C&amp;G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645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646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646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505" right="0.70866141732283505" top="0.74803149606299202" bottom="0.74803149606299202" header="0.31496062992126" footer="0.31496062992126"/>
  <pageSetup scale="92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29"/>
  <sheetViews>
    <sheetView workbookViewId="0">
      <selection activeCell="E1" sqref="E1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26.25" customHeight="1" x14ac:dyDescent="0.2">
      <c r="A1" s="167" t="str">
        <f>ESF!A1</f>
        <v>CONGRESO DEL ESTADO DE MICHOACAN</v>
      </c>
      <c r="B1" s="167"/>
      <c r="C1" s="167"/>
      <c r="D1" s="49" t="s">
        <v>179</v>
      </c>
      <c r="E1" s="50">
        <f>'Notas a los Edos Financieros'!D1</f>
        <v>2022</v>
      </c>
    </row>
    <row r="2" spans="1:5" ht="26.25" customHeight="1" x14ac:dyDescent="0.2">
      <c r="A2" s="167" t="s">
        <v>454</v>
      </c>
      <c r="B2" s="167"/>
      <c r="C2" s="167"/>
      <c r="D2" s="49" t="s">
        <v>181</v>
      </c>
      <c r="E2" s="50" t="str">
        <f>'Notas a los Edos Financieros'!D2</f>
        <v>Trimestral</v>
      </c>
    </row>
    <row r="3" spans="1:5" ht="26.25" customHeight="1" x14ac:dyDescent="0.2">
      <c r="A3" s="167" t="str">
        <f>ESF!A3</f>
        <v>Correspondiente del 01/01/2022 al 31/12/2022</v>
      </c>
      <c r="B3" s="167"/>
      <c r="C3" s="167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0</v>
      </c>
    </row>
    <row r="9" spans="1:5" x14ac:dyDescent="0.2">
      <c r="A9" s="55">
        <v>3120</v>
      </c>
      <c r="B9" s="51" t="s">
        <v>455</v>
      </c>
      <c r="C9" s="56">
        <v>0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-31491678.379999999</v>
      </c>
    </row>
    <row r="15" spans="1:5" x14ac:dyDescent="0.2">
      <c r="A15" s="55">
        <v>3220</v>
      </c>
      <c r="B15" s="51" t="s">
        <v>459</v>
      </c>
      <c r="C15" s="56">
        <v>69763718.480000004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649</v>
      </c>
    </row>
  </sheetData>
  <mergeCells count="3">
    <mergeCell ref="A1:C1"/>
    <mergeCell ref="A2:C2"/>
    <mergeCell ref="A3:C3"/>
  </mergeCells>
  <printOptions horizontalCentered="1"/>
  <pageMargins left="0.31496062992126" right="0.511811023622047" top="0.74803149606299202" bottom="0.74803149606299202" header="0.31496062992126" footer="0.31496062992126"/>
  <pageSetup scale="85" orientation="portrait" r:id="rId1"/>
  <headerFooter>
    <oddFooter>&amp;C&amp;G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505" right="0.70866141732283505" top="0.74803149606299202" bottom="0.74803149606299202" header="0.31496062992126" footer="0.31496062992126"/>
  <pageSetup scale="95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130"/>
  <sheetViews>
    <sheetView topLeftCell="A97" zoomScaleNormal="100" workbookViewId="0">
      <selection activeCell="I40" sqref="I40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26.25" customHeight="1" x14ac:dyDescent="0.25">
      <c r="A1" s="167" t="str">
        <f>ESF!A1</f>
        <v>CONGRESO DEL ESTADO DE MICHOACAN</v>
      </c>
      <c r="B1" s="167"/>
      <c r="C1" s="167"/>
      <c r="D1" s="49" t="s">
        <v>179</v>
      </c>
      <c r="E1" s="50">
        <f>'Notas a los Edos Financieros'!D1</f>
        <v>2022</v>
      </c>
    </row>
    <row r="2" spans="1:5" s="57" customFormat="1" ht="26.25" customHeight="1" x14ac:dyDescent="0.25">
      <c r="A2" s="167" t="s">
        <v>472</v>
      </c>
      <c r="B2" s="167"/>
      <c r="C2" s="167"/>
      <c r="D2" s="49" t="s">
        <v>181</v>
      </c>
      <c r="E2" s="50" t="str">
        <f>'Notas a los Edos Financieros'!D2</f>
        <v>Trimestral</v>
      </c>
    </row>
    <row r="3" spans="1:5" s="57" customFormat="1" ht="26.25" customHeight="1" x14ac:dyDescent="0.25">
      <c r="A3" s="167" t="str">
        <f>ESF!A3</f>
        <v>Correspondiente del 01/01/2022 al 31/12/2022</v>
      </c>
      <c r="B3" s="167"/>
      <c r="C3" s="167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9">
        <v>2022</v>
      </c>
      <c r="D7" s="129">
        <v>2021</v>
      </c>
    </row>
    <row r="8" spans="1:5" x14ac:dyDescent="0.2">
      <c r="A8" s="55">
        <v>1111</v>
      </c>
      <c r="B8" s="51" t="s">
        <v>473</v>
      </c>
      <c r="C8" s="56">
        <v>0</v>
      </c>
      <c r="D8" s="51">
        <v>0</v>
      </c>
    </row>
    <row r="9" spans="1:5" x14ac:dyDescent="0.2">
      <c r="A9" s="55">
        <v>1112</v>
      </c>
      <c r="B9" s="51" t="s">
        <v>474</v>
      </c>
      <c r="C9" s="56">
        <v>26348406.219999999</v>
      </c>
      <c r="D9" s="51">
        <v>885726.64</v>
      </c>
    </row>
    <row r="10" spans="1:5" x14ac:dyDescent="0.2">
      <c r="A10" s="55">
        <v>1113</v>
      </c>
      <c r="B10" s="51" t="s">
        <v>475</v>
      </c>
      <c r="C10" s="56">
        <v>0</v>
      </c>
      <c r="D10" s="51">
        <v>0</v>
      </c>
    </row>
    <row r="11" spans="1:5" x14ac:dyDescent="0.2">
      <c r="A11" s="55">
        <v>1114</v>
      </c>
      <c r="B11" s="51" t="s">
        <v>184</v>
      </c>
      <c r="C11" s="56">
        <v>0</v>
      </c>
      <c r="D11" s="51">
        <v>0</v>
      </c>
    </row>
    <row r="12" spans="1:5" x14ac:dyDescent="0.2">
      <c r="A12" s="55">
        <v>1115</v>
      </c>
      <c r="B12" s="51" t="s">
        <v>185</v>
      </c>
      <c r="C12" s="56">
        <v>0</v>
      </c>
      <c r="D12" s="51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1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1">
        <v>0</v>
      </c>
    </row>
    <row r="15" spans="1:5" x14ac:dyDescent="0.2">
      <c r="A15" s="62">
        <v>1110</v>
      </c>
      <c r="B15" s="137" t="s">
        <v>611</v>
      </c>
      <c r="C15" s="124">
        <v>26348406.219999999</v>
      </c>
      <c r="D15" s="63">
        <v>885726.64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v>0</v>
      </c>
      <c r="D20" s="124">
        <v>0</v>
      </c>
    </row>
    <row r="21" spans="1:4" x14ac:dyDescent="0.2">
      <c r="A21" s="55">
        <v>1231</v>
      </c>
      <c r="B21" s="51" t="s">
        <v>216</v>
      </c>
      <c r="C21" s="56">
        <v>0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0</v>
      </c>
      <c r="D24" s="56">
        <v>0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v>1338270.95</v>
      </c>
      <c r="D28" s="124">
        <v>0</v>
      </c>
    </row>
    <row r="29" spans="1:4" x14ac:dyDescent="0.2">
      <c r="A29" s="55">
        <v>1241</v>
      </c>
      <c r="B29" s="51" t="s">
        <v>224</v>
      </c>
      <c r="C29" s="56">
        <v>1338270.95</v>
      </c>
      <c r="D29" s="56">
        <v>0</v>
      </c>
    </row>
    <row r="30" spans="1:4" x14ac:dyDescent="0.2">
      <c r="A30" s="55">
        <v>1242</v>
      </c>
      <c r="B30" s="51" t="s">
        <v>225</v>
      </c>
      <c r="C30" s="56">
        <v>0</v>
      </c>
      <c r="D30" s="56">
        <v>0</v>
      </c>
    </row>
    <row r="31" spans="1:4" x14ac:dyDescent="0.2">
      <c r="A31" s="55">
        <v>1243</v>
      </c>
      <c r="B31" s="51" t="s">
        <v>226</v>
      </c>
      <c r="C31" s="56">
        <v>0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0</v>
      </c>
      <c r="D32" s="56">
        <v>0</v>
      </c>
    </row>
    <row r="33" spans="1:4" x14ac:dyDescent="0.2">
      <c r="A33" s="55">
        <v>1245</v>
      </c>
      <c r="B33" s="51" t="s">
        <v>228</v>
      </c>
      <c r="C33" s="56">
        <v>0</v>
      </c>
      <c r="D33" s="56">
        <v>0</v>
      </c>
    </row>
    <row r="34" spans="1:4" x14ac:dyDescent="0.2">
      <c r="A34" s="55">
        <v>1246</v>
      </c>
      <c r="B34" s="51" t="s">
        <v>229</v>
      </c>
      <c r="C34" s="56">
        <v>0</v>
      </c>
      <c r="D34" s="56">
        <v>0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v>68696.679999999993</v>
      </c>
      <c r="D37" s="124">
        <v>0</v>
      </c>
    </row>
    <row r="38" spans="1:4" x14ac:dyDescent="0.2">
      <c r="A38" s="55">
        <v>1251</v>
      </c>
      <c r="B38" s="51" t="s">
        <v>234</v>
      </c>
      <c r="C38" s="56">
        <v>0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68696.679999999993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37" t="s">
        <v>614</v>
      </c>
      <c r="C43" s="124">
        <f>C20+C28+C37</f>
        <v>1406967.63</v>
      </c>
      <c r="D43" s="124">
        <f>D20+D28+D37</f>
        <v>0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9">
        <v>2022</v>
      </c>
      <c r="D46" s="129">
        <v>2021</v>
      </c>
    </row>
    <row r="47" spans="1:4" x14ac:dyDescent="0.2">
      <c r="A47" s="62">
        <v>3210</v>
      </c>
      <c r="B47" s="63" t="s">
        <v>612</v>
      </c>
      <c r="C47" s="124">
        <v>-31491678.379999999</v>
      </c>
      <c r="D47" s="124">
        <v>18971463.809999999</v>
      </c>
    </row>
    <row r="48" spans="1:4" x14ac:dyDescent="0.2">
      <c r="A48" s="55"/>
      <c r="B48" s="137" t="s">
        <v>617</v>
      </c>
      <c r="C48" s="124">
        <v>0</v>
      </c>
      <c r="D48" s="124">
        <v>0</v>
      </c>
    </row>
    <row r="49" spans="1:4" x14ac:dyDescent="0.2">
      <c r="A49" s="62">
        <v>5400</v>
      </c>
      <c r="B49" s="63" t="s">
        <v>412</v>
      </c>
      <c r="C49" s="124">
        <v>0</v>
      </c>
      <c r="D49" s="124">
        <v>0</v>
      </c>
    </row>
    <row r="50" spans="1:4" x14ac:dyDescent="0.2">
      <c r="A50" s="55">
        <v>5410</v>
      </c>
      <c r="B50" s="51" t="s">
        <v>621</v>
      </c>
      <c r="C50" s="56">
        <v>0</v>
      </c>
      <c r="D50" s="56">
        <v>0</v>
      </c>
    </row>
    <row r="51" spans="1:4" x14ac:dyDescent="0.2">
      <c r="A51" s="55">
        <v>5411</v>
      </c>
      <c r="B51" s="51" t="s">
        <v>414</v>
      </c>
      <c r="C51" s="56">
        <v>0</v>
      </c>
      <c r="D51" s="56">
        <v>0</v>
      </c>
    </row>
    <row r="52" spans="1:4" x14ac:dyDescent="0.2">
      <c r="A52" s="55">
        <v>5420</v>
      </c>
      <c r="B52" s="51" t="s">
        <v>622</v>
      </c>
      <c r="C52" s="56">
        <v>0</v>
      </c>
      <c r="D52" s="56"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v>0</v>
      </c>
      <c r="D54" s="56"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624</v>
      </c>
      <c r="C56" s="56">
        <v>0</v>
      </c>
      <c r="D56" s="56">
        <v>0</v>
      </c>
    </row>
    <row r="57" spans="1:4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625</v>
      </c>
      <c r="C58" s="56">
        <v>0</v>
      </c>
      <c r="D58" s="56"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v>33262349.260000002</v>
      </c>
      <c r="D61" s="124">
        <v>0</v>
      </c>
    </row>
    <row r="62" spans="1:4" x14ac:dyDescent="0.2">
      <c r="A62" s="55">
        <v>5510</v>
      </c>
      <c r="B62" s="51" t="s">
        <v>427</v>
      </c>
      <c r="C62" s="56">
        <v>33262349.260000002</v>
      </c>
      <c r="D62" s="56"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0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0</v>
      </c>
      <c r="D67" s="56">
        <v>0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0</v>
      </c>
      <c r="D69" s="56">
        <v>0</v>
      </c>
    </row>
    <row r="70" spans="1:4" x14ac:dyDescent="0.2">
      <c r="A70" s="55">
        <v>5518</v>
      </c>
      <c r="B70" s="51" t="s">
        <v>81</v>
      </c>
      <c r="C70" s="56">
        <v>33262349.260000002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v>0</v>
      </c>
      <c r="D71" s="56"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v>0</v>
      </c>
      <c r="D74" s="56"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v>0</v>
      </c>
      <c r="D80" s="56"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v>0</v>
      </c>
      <c r="D82" s="56"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v>0</v>
      </c>
      <c r="D84" s="56"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v>0</v>
      </c>
      <c r="D93" s="124">
        <v>0</v>
      </c>
    </row>
    <row r="94" spans="1:4" x14ac:dyDescent="0.2">
      <c r="A94" s="55">
        <v>5610</v>
      </c>
      <c r="B94" s="51" t="s">
        <v>452</v>
      </c>
      <c r="C94" s="56">
        <v>0</v>
      </c>
      <c r="D94" s="56"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39" t="s">
        <v>618</v>
      </c>
      <c r="C96" s="124">
        <v>27531510.870000001</v>
      </c>
      <c r="D96" s="124">
        <v>2309556.23</v>
      </c>
    </row>
    <row r="97" spans="1:4" x14ac:dyDescent="0.2">
      <c r="A97" s="55">
        <v>2111</v>
      </c>
      <c r="B97" s="51" t="s">
        <v>627</v>
      </c>
      <c r="C97" s="56">
        <v>15642625.1</v>
      </c>
      <c r="D97" s="56">
        <v>832448.3</v>
      </c>
    </row>
    <row r="98" spans="1:4" x14ac:dyDescent="0.2">
      <c r="A98" s="55">
        <v>2112</v>
      </c>
      <c r="B98" s="51" t="s">
        <v>628</v>
      </c>
      <c r="C98" s="56">
        <v>1979.93</v>
      </c>
      <c r="D98" s="56">
        <v>413386.88</v>
      </c>
    </row>
    <row r="99" spans="1:4" x14ac:dyDescent="0.2">
      <c r="A99" s="55">
        <v>2112</v>
      </c>
      <c r="B99" s="51" t="s">
        <v>629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37" t="s">
        <v>619</v>
      </c>
      <c r="C102" s="124">
        <v>0</v>
      </c>
      <c r="D102" s="124">
        <v>0</v>
      </c>
    </row>
    <row r="103" spans="1:4" x14ac:dyDescent="0.2">
      <c r="A103" s="62">
        <v>1120</v>
      </c>
      <c r="B103" s="138" t="s">
        <v>620</v>
      </c>
      <c r="C103" s="124">
        <v>129978.31</v>
      </c>
      <c r="D103" s="124">
        <v>1950083.94</v>
      </c>
    </row>
    <row r="104" spans="1:4" x14ac:dyDescent="0.2">
      <c r="A104" s="55">
        <v>1124</v>
      </c>
      <c r="B104" s="136" t="s">
        <v>636</v>
      </c>
      <c r="C104" s="124">
        <v>0</v>
      </c>
      <c r="D104" s="124">
        <v>0</v>
      </c>
    </row>
    <row r="105" spans="1:4" x14ac:dyDescent="0.2">
      <c r="A105" s="55">
        <v>1124</v>
      </c>
      <c r="B105" s="136" t="s">
        <v>637</v>
      </c>
      <c r="C105" s="56">
        <v>0</v>
      </c>
      <c r="D105" s="56">
        <v>0</v>
      </c>
    </row>
    <row r="106" spans="1:4" x14ac:dyDescent="0.2">
      <c r="A106" s="55">
        <v>1124</v>
      </c>
      <c r="B106" s="136" t="s">
        <v>638</v>
      </c>
      <c r="C106" s="56">
        <v>0</v>
      </c>
      <c r="D106" s="56">
        <v>0</v>
      </c>
    </row>
    <row r="107" spans="1:4" x14ac:dyDescent="0.2">
      <c r="A107" s="55">
        <v>1124</v>
      </c>
      <c r="B107" s="136" t="s">
        <v>639</v>
      </c>
      <c r="C107" s="56">
        <v>0</v>
      </c>
      <c r="D107" s="56">
        <v>0</v>
      </c>
    </row>
    <row r="108" spans="1:4" x14ac:dyDescent="0.2">
      <c r="A108" s="55">
        <v>1124</v>
      </c>
      <c r="B108" s="136" t="s">
        <v>640</v>
      </c>
      <c r="C108" s="56">
        <v>0</v>
      </c>
      <c r="D108" s="56">
        <v>0</v>
      </c>
    </row>
    <row r="109" spans="1:4" x14ac:dyDescent="0.2">
      <c r="A109" s="55">
        <v>1124</v>
      </c>
      <c r="B109" s="136" t="s">
        <v>641</v>
      </c>
      <c r="C109" s="124">
        <v>0</v>
      </c>
      <c r="D109" s="124">
        <v>0</v>
      </c>
    </row>
    <row r="110" spans="1:4" x14ac:dyDescent="0.2">
      <c r="A110" s="55">
        <v>1122</v>
      </c>
      <c r="B110" s="136" t="s">
        <v>633</v>
      </c>
      <c r="C110" s="56">
        <v>0</v>
      </c>
      <c r="D110" s="56">
        <v>0</v>
      </c>
    </row>
    <row r="111" spans="1:4" x14ac:dyDescent="0.2">
      <c r="A111" s="55">
        <v>1122</v>
      </c>
      <c r="B111" s="136" t="s">
        <v>634</v>
      </c>
      <c r="C111" s="56">
        <v>0</v>
      </c>
      <c r="D111" s="56">
        <v>0</v>
      </c>
    </row>
    <row r="112" spans="1:4" x14ac:dyDescent="0.2">
      <c r="A112" s="55">
        <v>1122</v>
      </c>
      <c r="B112" s="136" t="s">
        <v>635</v>
      </c>
      <c r="C112" s="56">
        <v>0</v>
      </c>
      <c r="D112" s="56">
        <v>0</v>
      </c>
    </row>
    <row r="113" spans="1:4" x14ac:dyDescent="0.2">
      <c r="A113" s="55"/>
      <c r="B113" s="140" t="s">
        <v>632</v>
      </c>
      <c r="C113" s="124">
        <f>C47+C48-C102</f>
        <v>-31491678.379999999</v>
      </c>
      <c r="D113" s="124">
        <f>D47+D48-D102</f>
        <v>18971463.809999999</v>
      </c>
    </row>
    <row r="115" spans="1:4" x14ac:dyDescent="0.2">
      <c r="B115" s="42" t="s">
        <v>649</v>
      </c>
    </row>
    <row r="130" spans="8:8" x14ac:dyDescent="0.2">
      <c r="H130" s="141"/>
    </row>
  </sheetData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31496062992126" right="0.118110236220472" top="0.74803149606299202" bottom="0.94488188976377996" header="0.31496062992126" footer="0.31496062992126"/>
  <pageSetup scale="81" fitToHeight="0" orientation="portrait" r:id="rId1"/>
  <headerFooter>
    <oddFooter>&amp;C&amp;G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7" t="s">
        <v>29</v>
      </c>
      <c r="B9" s="144" t="s">
        <v>604</v>
      </c>
    </row>
    <row r="10" spans="1:2" ht="15" customHeight="1" x14ac:dyDescent="0.2">
      <c r="A10" s="145"/>
      <c r="B10" s="144" t="s">
        <v>75</v>
      </c>
    </row>
    <row r="11" spans="1:2" ht="15" customHeight="1" x14ac:dyDescent="0.2">
      <c r="A11" s="145"/>
      <c r="B11" s="146" t="s">
        <v>178</v>
      </c>
    </row>
    <row r="13" spans="1:2" ht="15" customHeight="1" x14ac:dyDescent="0.2">
      <c r="A13" s="117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5" t="s">
        <v>609</v>
      </c>
      <c r="B16" s="134" t="s">
        <v>648</v>
      </c>
    </row>
  </sheetData>
  <pageMargins left="0.70866141732283505" right="0.70866141732283505" top="0.74803149606299202" bottom="0.74803149606299202" header="0.31496062992126" footer="0.31496062992126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Mireya Villegas</cp:lastModifiedBy>
  <cp:lastPrinted>2022-10-20T18:03:18Z</cp:lastPrinted>
  <dcterms:created xsi:type="dcterms:W3CDTF">2023-01-20T14:15:34Z</dcterms:created>
  <dcterms:modified xsi:type="dcterms:W3CDTF">2023-03-01T17:35:05Z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